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2do Informe 2016\"/>
    </mc:Choice>
  </mc:AlternateContent>
  <bookViews>
    <workbookView xWindow="360" yWindow="240" windowWidth="11595" windowHeight="7755" firstSheet="5" activeTab="10"/>
  </bookViews>
  <sheets>
    <sheet name="Reporte 2006" sheetId="3" r:id="rId1"/>
    <sheet name="Reporte 2007" sheetId="1" r:id="rId2"/>
    <sheet name="Reporte 2008" sheetId="2" r:id="rId3"/>
    <sheet name="Reporte 2009" sheetId="4" r:id="rId4"/>
    <sheet name="Reporte 2010" sheetId="5" r:id="rId5"/>
    <sheet name="Reporte 2011 " sheetId="7" r:id="rId6"/>
    <sheet name="Reporte 2012" sheetId="8" r:id="rId7"/>
    <sheet name="Reporte 2013" sheetId="9" r:id="rId8"/>
    <sheet name="Reporte 2014" sheetId="11" r:id="rId9"/>
    <sheet name="Reporte 2015" sheetId="12" r:id="rId10"/>
    <sheet name="Reporte 2016" sheetId="10" r:id="rId11"/>
    <sheet name="Hoja2" sheetId="13" r:id="rId12"/>
  </sheets>
  <definedNames>
    <definedName name="_xlnm.Print_Area" localSheetId="0">'Reporte 2006'!$A$1:$I$30</definedName>
    <definedName name="_xlnm.Print_Area" localSheetId="1">'Reporte 2007'!$A$1:$L$19</definedName>
    <definedName name="_xlnm.Print_Area" localSheetId="2">'Reporte 2008'!$A$1:$Q$19</definedName>
    <definedName name="_xlnm.Print_Area" localSheetId="3">'Reporte 2009'!$A$1:$I$15</definedName>
    <definedName name="_xlnm.Print_Area" localSheetId="4">'Reporte 2010'!$A$1:$I$18</definedName>
    <definedName name="_xlnm.Print_Area" localSheetId="5">'Reporte 2011 '!$A$1:$I$16</definedName>
    <definedName name="_xlnm.Print_Area" localSheetId="6">'Reporte 2012'!$A$1:$I$17</definedName>
    <definedName name="_xlnm.Print_Area" localSheetId="7">'Reporte 2013'!$A$1:$H$22</definedName>
    <definedName name="_xlnm.Print_Area" localSheetId="8">'Reporte 2014'!$A$1:$H$20</definedName>
    <definedName name="_xlnm.Print_Area" localSheetId="9">'Reporte 2015'!$A$1:$H$20</definedName>
    <definedName name="_xlnm.Print_Area" localSheetId="10">'Reporte 2016'!$A$1:$G$19</definedName>
    <definedName name="_xlnm.Print_Titles" localSheetId="0">'Reporte 2006'!$1:$8</definedName>
    <definedName name="_xlnm.Print_Titles" localSheetId="1">'Reporte 2007'!$1:$5</definedName>
    <definedName name="_xlnm.Print_Titles" localSheetId="2">'Reporte 2008'!$1:$7</definedName>
    <definedName name="_xlnm.Print_Titles" localSheetId="3">'Reporte 2009'!$1:$6</definedName>
    <definedName name="_xlnm.Print_Titles" localSheetId="4">'Reporte 2010'!$1:$6</definedName>
    <definedName name="_xlnm.Print_Titles" localSheetId="5">'Reporte 2011 '!$1:$6</definedName>
    <definedName name="_xlnm.Print_Titles" localSheetId="6">'Reporte 2012'!$1:$6</definedName>
    <definedName name="_xlnm.Print_Titles" localSheetId="7">'Reporte 2013'!$1:$6</definedName>
    <definedName name="_xlnm.Print_Titles" localSheetId="8">'Reporte 2014'!$A$1:$IV$6</definedName>
    <definedName name="_xlnm.Print_Titles" localSheetId="9">'Reporte 2015'!$1:$6</definedName>
    <definedName name="_xlnm.Print_Titles" localSheetId="10">'Reporte 2016'!$1:$6</definedName>
  </definedNames>
  <calcPr calcId="152511"/>
</workbook>
</file>

<file path=xl/calcChain.xml><?xml version="1.0" encoding="utf-8"?>
<calcChain xmlns="http://schemas.openxmlformats.org/spreadsheetml/2006/main">
  <c r="G19" i="10" l="1"/>
  <c r="E19" i="10"/>
  <c r="D19" i="10"/>
  <c r="H20" i="12" l="1"/>
  <c r="F20" i="12"/>
  <c r="D20" i="12"/>
  <c r="F20" i="11" l="1"/>
  <c r="D20" i="11"/>
  <c r="F9" i="9" l="1"/>
  <c r="F22" i="9" s="1"/>
  <c r="D9" i="9"/>
  <c r="D22" i="9" s="1"/>
  <c r="F19" i="2"/>
  <c r="F17" i="8"/>
  <c r="D17" i="8"/>
  <c r="F16" i="7"/>
  <c r="D16" i="7"/>
  <c r="F18" i="5"/>
  <c r="D18" i="5"/>
  <c r="F15" i="4"/>
  <c r="D15" i="4"/>
  <c r="F19" i="1"/>
  <c r="D19" i="1"/>
  <c r="D19" i="2"/>
  <c r="N5" i="2"/>
  <c r="G30" i="3"/>
  <c r="F30" i="3"/>
  <c r="E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0" i="3"/>
  <c r="H9" i="3"/>
  <c r="J4" i="1"/>
</calcChain>
</file>

<file path=xl/sharedStrings.xml><?xml version="1.0" encoding="utf-8"?>
<sst xmlns="http://schemas.openxmlformats.org/spreadsheetml/2006/main" count="678" uniqueCount="306">
  <si>
    <t>No. Acciones realizadas</t>
  </si>
  <si>
    <t>Curso</t>
  </si>
  <si>
    <t>Jornada</t>
  </si>
  <si>
    <t>Conferencia</t>
  </si>
  <si>
    <t>Lineamientos de Archivo</t>
  </si>
  <si>
    <t>Administración de Documentos y Gestión de Archivos</t>
  </si>
  <si>
    <t>Ética Pública</t>
  </si>
  <si>
    <t>Formación de Replicadores</t>
  </si>
  <si>
    <t>Taller</t>
  </si>
  <si>
    <t>Formación de Instructores</t>
  </si>
  <si>
    <t>No aplica</t>
  </si>
  <si>
    <t>Diplomado</t>
  </si>
  <si>
    <t>Periodo</t>
  </si>
  <si>
    <t>Tipo de Acción</t>
  </si>
  <si>
    <t>Nombre de la Acción capacitadora</t>
  </si>
  <si>
    <t>enero-noviembre</t>
  </si>
  <si>
    <t>Del 9 al 30 de mayo</t>
  </si>
  <si>
    <t>9, 29 de mayo 
15 de noviembre</t>
  </si>
  <si>
    <t>Colegio Nacional de Economistas</t>
  </si>
  <si>
    <t>Pago Instrucción</t>
  </si>
  <si>
    <t>Pago de Renta y/o servicios</t>
  </si>
  <si>
    <t>Del 31 de agosto al 30 de noviembre</t>
  </si>
  <si>
    <t>Del 10 de agosto al 13 de diciembre</t>
  </si>
  <si>
    <t>Del 9 de febrero al 11 de mayo</t>
  </si>
  <si>
    <t>Seminario</t>
  </si>
  <si>
    <t>Hacia una democracia de contenidos: la reforma constitucional en materia de transparencia</t>
  </si>
  <si>
    <t>11 de diciembre</t>
  </si>
  <si>
    <t>Reuniones de la Red de Transparencia</t>
  </si>
  <si>
    <t>febrero-junio</t>
  </si>
  <si>
    <t>febrero-agosto</t>
  </si>
  <si>
    <t>abril-agosto</t>
  </si>
  <si>
    <t xml:space="preserve">junio-julio </t>
  </si>
  <si>
    <t xml:space="preserve">2 de marzo al 31 de mayo
1° de junio al 6 de septiembre
</t>
  </si>
  <si>
    <t>Colegio Nacional de Economistas, A.C.</t>
  </si>
  <si>
    <t>DIRECCIÓN DE CAPACITACIÓN E INVESTIGACIÓN</t>
  </si>
  <si>
    <t xml:space="preserve">Foto print Laboratorio
</t>
  </si>
  <si>
    <t xml:space="preserve">$ 1,060.00
</t>
  </si>
  <si>
    <t>Reunión conjunta de la RETAIPDF</t>
  </si>
  <si>
    <t xml:space="preserve">Elaboración de Pendones
Publimpresora formal </t>
  </si>
  <si>
    <t xml:space="preserve">Servicio de Cafetería Altagracia Gutiérrez Villavicencio </t>
  </si>
  <si>
    <t>Introducción a la Ley de Transparencia y Acceso a la Información Pública del D.F.</t>
  </si>
  <si>
    <t xml:space="preserve">Pago de material de videograbación, fotografía, promocionales 
</t>
  </si>
  <si>
    <t>Videograbación de las sesiones del Diplomado
UNAM</t>
  </si>
  <si>
    <t>Local y servicios</t>
  </si>
  <si>
    <t>Material de videograbación, fotografía, promocionales</t>
  </si>
  <si>
    <t>Servicio de Cafetería 
Altgracia Gutiérrez Villavicencío
( * )</t>
  </si>
  <si>
    <t xml:space="preserve">$8,000.00
</t>
  </si>
  <si>
    <t>Derecho de Acceso a la Información: una visión multidisciplinaria 
En coordinación con el Instituto de Investigaciones Jurídicas de la UNAM</t>
  </si>
  <si>
    <t xml:space="preserve">Ética Pública
En coordinación con la Universidad Autónoma de la Ciudad de México </t>
  </si>
  <si>
    <t>Participación Ciudadana para el Desarrollo
En coordinación con la Delegación Álvaro Obregón</t>
  </si>
  <si>
    <t>Transparencia y Acceso a la Información Pública D.F.
En coordinación con la Universidad Autónoma Metropolitana, Unidad Xochimilco</t>
  </si>
  <si>
    <t>No. de Participantes</t>
  </si>
  <si>
    <t>No. Entes</t>
  </si>
  <si>
    <t>Objetivos</t>
  </si>
  <si>
    <t xml:space="preserve">12 de abril
28 de junio
27 de septiembre
22 de noviembre
</t>
  </si>
  <si>
    <t>Proporcionar a los participantes, los principios básicos de la ética y su interrelación con la administración pública, con el fin de deliberar éticamente en torno a las decisiones que les afectan como personas, como ciudadanos y como servidores públicos.</t>
  </si>
  <si>
    <t>Estudiar, bajo un enfoque multidisciplinario, los orígenes y principales teorías en torno a la transparencia y el acceso a la información pública, así como la aplicación de los preceptos jurídicos en la materia, principalmente los relacionados con la Ley de Transparencia y Acceso a la Información Pública del D.F.</t>
  </si>
  <si>
    <t>Formar a un grupo de servidores públicos, que a partir de los conocimientos y habilidades adquiridos, esté en posibilidad de impartir el curso introductorio sobre la Ley de Transparencia y Acceso a la Información Pública del D.F., al personal de su institución</t>
  </si>
  <si>
    <t xml:space="preserve">Habilitar al participante en el conocimiento de la Administración de Documentos, como teoría y método del trabajo archivístico, así como para que esté en condiciones de desarrollar y comprender las principales herramientas de trabajo en la materia. 
</t>
  </si>
  <si>
    <t>Fomentar la construcción de las competencias éticas que permitan a los participantes, ser mejores personas, buenos ciudadanos y servidores públicos profesionales.</t>
  </si>
  <si>
    <t xml:space="preserve">Dar a conocer los Lineamientos Generales en materia de Archivos del D.F., y proporcionar los elementos básicos para la  elaboración del Programa de Desarrollo Archivístico de los Entes Públicos Obligados del Distrito Federal.
</t>
  </si>
  <si>
    <t>Formar cuadros especializados en derecho a la información pública, al interior de la administración pública del D.F., que desde un enfoque jurídico y a la luz de otras disciplinas, estén en posibilidades de estudiar, analizar y disponer de conocimiento y herramientas prácticas para abordar el fenómeno de la transparencia y acceso a la información gubernamental en su gestión cotidiana</t>
  </si>
  <si>
    <t xml:space="preserve">Al termino del taller los participantes contarán con un marco básico de referencia sobre transparencia y acceso a la información pública e identificará los aspectos fundamentales de la LTAIPDF que le permitan realizar una labor de divulgación hacia la población en general, sobre el derecho de acceso a la informción pública. </t>
  </si>
  <si>
    <t>Contar con marco básico de referencia que le permita identificar la importancia de incorporar los conceptos y valores de la transparencia y el acceso a la información pública en su vida cotidiana. Así mismo identificará lso aspectos fundamentales de la Ley de Transparencia y Acceso a la Información Pública del Distrito Federal.</t>
  </si>
  <si>
    <t xml:space="preserve">Definir  estrategias y acciones a instrumentar, en materia de capacitación, para promover y formar una cultura de transparencia y acceso a la información pública en todo el personal de los Entes obligados. 
</t>
  </si>
  <si>
    <t>Contar con un marco básico de referencia que permita, a los participantes, identificar la importancia de incorporar los conceptos y valores de la transparencia y el acceso a la información pública en la gestión cotidiana de las instituciones</t>
  </si>
  <si>
    <t xml:space="preserve">Diplomado </t>
  </si>
  <si>
    <t>RETAIP</t>
  </si>
  <si>
    <t>Reuniones de la RETAIP</t>
  </si>
  <si>
    <t>Agrupaciones Políticas</t>
  </si>
  <si>
    <t>Partidos Políticos</t>
  </si>
  <si>
    <t>16 de Mayo al 24 de Octubre</t>
  </si>
  <si>
    <t>ACCIONES DE CAPACITACIÓN PRESENCIALES REALIZADAS</t>
  </si>
  <si>
    <t>INSTITUTO DE ACCESO A LA INFORMACIÓN PÚBLICA DEL DISTRITO FEDERAL</t>
  </si>
  <si>
    <t>DIRECCIÓN DE CAPACITACIÓN Y COMUNICACIÓN SOCIAL</t>
  </si>
  <si>
    <t>INFORME: ENERO - DICIEMBRE 2006</t>
  </si>
  <si>
    <t>NOMBRE DEL PROGRAMA</t>
  </si>
  <si>
    <t>OBJETIVOS PLANTEADOS</t>
  </si>
  <si>
    <t>ACTIVIDADES</t>
  </si>
  <si>
    <t>UNIDAD DE MEDIDA</t>
  </si>
  <si>
    <t>META PROGRAMADA (Anual)</t>
  </si>
  <si>
    <t>RESULTADOS OBTENIDOS</t>
  </si>
  <si>
    <t>AVANCE %</t>
  </si>
  <si>
    <t>OBSERVACIONES</t>
  </si>
  <si>
    <t xml:space="preserve"> Acciones realizadas </t>
  </si>
  <si>
    <t>No. de participantes</t>
  </si>
  <si>
    <t>Capacitación a Servidores Públicos de los Entes obligados.</t>
  </si>
  <si>
    <t xml:space="preserve">Que los servidores publicos de los entes públicos obligados conozcan y comprendan  el contenido, significado y alcance de la normatividad en materia de transparencia y acceso a la información pública </t>
  </si>
  <si>
    <t>Cursos sobre la LTAIPDF</t>
  </si>
  <si>
    <t xml:space="preserve">27 Entes. </t>
  </si>
  <si>
    <t>Cursos de Formación de Instructores</t>
  </si>
  <si>
    <t>33 Entes.</t>
  </si>
  <si>
    <t>Cursos de Introducción a la LTAIPDF impartidos por los instructores formados</t>
  </si>
  <si>
    <t>N/A</t>
  </si>
  <si>
    <r>
      <t xml:space="preserve">Estos cursos no estaban programados, fueron impartidos por los instructores formados. Participaron 8 Entes: Secretaría de Gobierno, COMISA, Delegación Cuajimalpa de Morelos, INVI, PAOT, FIDERE III, Sistema de Aguas de la Ciudad de México y la Delegación La Magdalena Contreras. 
Es importante señalar, que se realizaron 3 cursos los cuales fueron impartidos por personal del INFODF formado como instructor en materia de la LTAIPDF, por lo que dichos cursos (COMISA, S. Gobierno y D. Cuajimalpa de Morelos) se incluyeron en los </t>
    </r>
    <r>
      <rPr>
        <i/>
        <sz val="11"/>
        <rFont val="Arial"/>
        <family val="2"/>
      </rPr>
      <t>Cursos sobre la LTAIPDF</t>
    </r>
    <r>
      <rPr>
        <sz val="11"/>
        <rFont val="Arial"/>
        <family val="2"/>
      </rPr>
      <t xml:space="preserve"> reportados arriba.</t>
    </r>
  </si>
  <si>
    <t>Talleres de análisis de aplicación de la Ley (Clínicas)</t>
  </si>
  <si>
    <t>Talleres</t>
  </si>
  <si>
    <t>53 Entes.</t>
  </si>
  <si>
    <t xml:space="preserve">Ciclo conferencias de actualización </t>
  </si>
  <si>
    <t xml:space="preserve">Conferencias </t>
  </si>
  <si>
    <t>Cursos sobre Administración de Documentos</t>
  </si>
  <si>
    <t>Cursos</t>
  </si>
  <si>
    <t>29 Entes.</t>
  </si>
  <si>
    <t xml:space="preserve">Cursos sobre Ética Pública </t>
  </si>
  <si>
    <t>7 Entes: CDHDF, PAOT, PROSOC, STE, RTP, DBJ y SSP.</t>
  </si>
  <si>
    <t xml:space="preserve">Diplomado sobre LTAIPDF </t>
  </si>
  <si>
    <t>45 entes públicos en los dos de este año. En los tres 64 entes (92%). Faltan 5: Caja de Previsión de la Policia Auxiliar, COMISA, Junta Local de Conciliación y Arbitraje, la Secretaría de Salud y Servicios Metropolitanos.</t>
  </si>
  <si>
    <t>Manejo del Sistema INFOMEX</t>
  </si>
  <si>
    <t>Esta acción no estaba programada. 67 Entes.</t>
  </si>
  <si>
    <t>Capacitación al Personal del INFODF</t>
  </si>
  <si>
    <t>Aportar a la profesionalización y al mejor desempeño  de los servidores públicos del INFODF</t>
  </si>
  <si>
    <t>Curso de Formulación de Proyectos</t>
  </si>
  <si>
    <t>Capacitación Especializada para el puesto de trabajo</t>
  </si>
  <si>
    <t>Curso intensivo de redacción.</t>
  </si>
  <si>
    <t>Curso teórico-prático para la Elaboración de Manuales de Organización</t>
  </si>
  <si>
    <t>Lilia Aguirre Romero.</t>
  </si>
  <si>
    <t>Fortalecimiento del "Aula Virtual de Aprendizaje"</t>
  </si>
  <si>
    <t>Que los servidores públicos y la población en general conozcan y valoren el espacio virual de aprendizaje del INFODF como un buen instrumento de capacitación en temas de transparencia y acceso a la información pública</t>
  </si>
  <si>
    <t>Curso en Línea sobre la LTAIPDF</t>
  </si>
  <si>
    <t>55 Entes, siendo los que mayor participación han registrado: Contraloría General del Gobierno del D.F., Comisión de Derechos Humanos del D.F., Delegación Gustavo A. Madero, Tribunal Superior de Justicia del D.F. y el Instituto de Vivienda.</t>
  </si>
  <si>
    <t>Curso en Línea sobre INFOMEX</t>
  </si>
  <si>
    <t>Se diseñó y subió al Aula Virtual de Aprendizaje del INFODF el curso sobre Manejo del Sistema Electrónico de Solicitudes de Información INFOMEX.</t>
  </si>
  <si>
    <t xml:space="preserve">Curso en Línea sobre Ética Pública </t>
  </si>
  <si>
    <t>Se subió al Aula Virtual de Autoaprendizaje del INFODF en diciembre.</t>
  </si>
  <si>
    <t>Fortalecimiento de la Red de Transparencia y Acceso a la Información Pública del D. F. RETAIP</t>
  </si>
  <si>
    <t xml:space="preserve">Lograr que la RETAIP  sea reconocida por los entes obligados como la estrategia de coordinación más importante para establecer acuerdos y compromisos en materia de  transparencia y acceso a la información pública </t>
  </si>
  <si>
    <t>Reuniones de Programación y Evaluación de acciones</t>
  </si>
  <si>
    <t>Reuniones Plenarias</t>
  </si>
  <si>
    <t>Grupos de Trabajo de la RED</t>
  </si>
  <si>
    <t>Reuniones de trabajo</t>
  </si>
  <si>
    <t xml:space="preserve">Capacitación a Distancia a través de medios impresos </t>
  </si>
  <si>
    <t>Ampliar la cobertura de capacitación a partir de generar alternativas que permitan a la población y a los servidores públicos sin acceso a internet, conocer y entender la LTAIPDF y temas relativos</t>
  </si>
  <si>
    <t>Manual de Autoformación sobre la LTAIPDF</t>
  </si>
  <si>
    <t>Manual entregado</t>
  </si>
  <si>
    <t>Se entregaron 1,500 manuales en febrero y marzo de 2006.</t>
  </si>
  <si>
    <t>Elaboración  de contenidos del Manual de Autoformación sobre Ética Pública</t>
  </si>
  <si>
    <t>Manual</t>
  </si>
  <si>
    <t xml:space="preserve">Elaboración de contenidos del Manual de Autoformación sobre Administración de Documentos </t>
  </si>
  <si>
    <t>Se concluyó la elaboración de contenidos en diciembre.</t>
  </si>
  <si>
    <t>Actualización del contenido del Manual de Autoformación sobre la LTAIPDF</t>
  </si>
  <si>
    <t>Se realizó un tiraje de 1,500. Se iniciará la distribución en enero 2007.</t>
  </si>
  <si>
    <t>TOTAL</t>
  </si>
  <si>
    <t>Total</t>
  </si>
  <si>
    <t>Organizaciones Sociales</t>
  </si>
  <si>
    <t>Contribuir en la formación de profesionales que asuman el valor de la transparencia como parte de su actuar cívico y como una herramienta que aporta a su desarrollo académico.</t>
  </si>
  <si>
    <t>Julio</t>
  </si>
  <si>
    <t>Junio y Septiembre</t>
  </si>
  <si>
    <t xml:space="preserve">Taller </t>
  </si>
  <si>
    <t>Septiembre</t>
  </si>
  <si>
    <t>27 de Junio al 21 de  Noviembre</t>
  </si>
  <si>
    <t>Estudiar, bajo un enfoque multidisciplinario, los orígenes y principales teorías en torno a la transparencia y el acceso a la información pública, así como el papel que ha desempeñado la sociedad en la construcción y ejercicio de este derecho humano fundamental.</t>
  </si>
  <si>
    <t>18 de Septiembre al 27 de Noviembre</t>
  </si>
  <si>
    <t>INSTITUTO DE ACCESO A LA INFORMACIÓN PÚBLICA DEL DISTRITO FEDERAL
DIRECCIÓN DE CAPACITACIÓN Y CULTURA DE LA TRANSPARENCIA</t>
  </si>
  <si>
    <t>ENERO - DICIEMBRE 2008</t>
  </si>
  <si>
    <t>Instituciones Educativas</t>
  </si>
  <si>
    <t>Instituciones Federales</t>
  </si>
  <si>
    <t>Contar con un marco básico de referencia que permita, a los participantes, identificar la importancia de incorporar los conceptos y valores de la transparencia y el acceso a la información pública en la gestión cotidiana de las instituciones.</t>
  </si>
  <si>
    <t>Enero-Diciembre</t>
  </si>
  <si>
    <t>Transparencia y Acceso a la Información Pública del D.F., dirigido a Profesores del IEMS y del IPN.</t>
  </si>
  <si>
    <t>Ética Pública.</t>
  </si>
  <si>
    <t>Fomentar la construcción de las competencias éticas que permitan a los participantes, ser mejores personas, buenos ciudadanos y servidores públicos.</t>
  </si>
  <si>
    <t>Junio-octubre</t>
  </si>
  <si>
    <t>Operación del Sistema Infomex.</t>
  </si>
  <si>
    <t>Capacitar a los funcionarios públicos encargados de las OIP´s en la nueva versión del Sistema Infomex (en coordinación con la Dirección de Tecnologías de la Información.</t>
  </si>
  <si>
    <t>Talleres de Formación de Instructores.</t>
  </si>
  <si>
    <t>Formar un grupo de servidores públicos, que a partir de conocimientos y habilidades adquirirods, estén en posibilidad de impartir el curso introductorio sobre la Ley de Transparencia y Acceso a la Información Pública del D.F., al personal de su institución.</t>
  </si>
  <si>
    <t>Talleres sobre Formación de Replicadores dirigidos a Promotores Comunitarios del IEDF.</t>
  </si>
  <si>
    <t xml:space="preserve">Sensibilizar y capacitar a la población para que ejerza su derecho de acceso a la información y valore la utilidad de la información pública para la toma de decisiones  en la vida comunitaria. </t>
  </si>
  <si>
    <t>Ley de Protección de Datos Personales</t>
  </si>
  <si>
    <t>Contar con un marco básico de referencia que permita a los participantes identificar los aspectos fundamentales de la Ley de Protección de Datos Personales del Distrito Federal, para su incorporación en la gestión cotidiana de las instituciones.</t>
  </si>
  <si>
    <t>Noviembre y Diciembre</t>
  </si>
  <si>
    <t xml:space="preserve">Diplomado “Transparencia y Acceso a la Información Pública del D.F.” 6a. Edición / en coordinación con la UAM-Xochimilco.
</t>
  </si>
  <si>
    <t>Diplomado “Transparencia y Acceso a la Información Pública: una visión mutidisciplinaria" 2a. Edición / en coordinación con el Instituto de Investigaciones Jurídicas de la UNAM.</t>
  </si>
  <si>
    <t>Diplomado “Transparencia y Acceso a la I(nformaión Pública del D.F." dirigido a Representantes de Organizaciones de la Sociedad Civil. / en coordinación con la UAM Xochimilco</t>
  </si>
  <si>
    <t xml:space="preserve">Instrumentar acciones de capacitación, a través de los Representantes de los entes obligados, para promover e impulsar una  cultura de la transparencia en los servidores públicos del D.F.  
Actualizar en el tema de transparencia, a los integrantes de la Red, a través de conferencias que se imparten en este espacio. </t>
  </si>
  <si>
    <t>28 de Febrero
24 de Abril
26 de Junio
28 de Agosto
23 de octubre
Reunión de clausura: 4 de diciembre</t>
  </si>
  <si>
    <t>ACCIONES DE CAPACITACIÓN PRESENCIALES REALIZADAS EN 2007</t>
  </si>
  <si>
    <t>Propiciar en los participantes una actitud favorable a la reflexión sobre la relevancia de las costumbres en la constitución de la moralidad, así como el aprecio, mantenimiento y profundización de la vida ética y la responsabilidad implicada en cada una de nuestras decisiones.</t>
  </si>
  <si>
    <t>Transparencia y Acceso a la Información Pública del D.F., en coordinación con la Universidad Autónoma Metropolitana Unidad Xochimilco. Duración 102 horas.</t>
  </si>
  <si>
    <t>Estudiar, bajo un enfoque multidisciplinario, los orígenes y principales teorías en torno a la transparencia y el acceso a la información pública, así como la aplicación de los preceptos jurídicos en la materia, principalmente los relacionados con la Ley de Transparencia y Acceso a la Información Pública del D.F. y la Ley de Protección de Datos Personales para el Distrito Federal</t>
  </si>
  <si>
    <t>Transparencia y Acceso a la Información Pública del D.F.: una visión multidisciplinaria, en coordinación con el Instituto de Investigaciones Jurídicas de la UNAM. 
Duración 120 horas.</t>
  </si>
  <si>
    <t>En el marco de las Reuniones de la RETAIP en su nivel de responsables de Capacitación</t>
  </si>
  <si>
    <t>Otras Instituciones</t>
  </si>
  <si>
    <t xml:space="preserve">Obtener un diagnóstico sobre el funcionamiento de la Red. 
Elaborar la Imagen Objetivo.
Elaborar una propuesta del Programa de Trabajo de la Red, en su nivel de responsables de capacitación. </t>
  </si>
  <si>
    <t>abril-mayo</t>
  </si>
  <si>
    <t xml:space="preserve">marzo-julio 
</t>
  </si>
  <si>
    <t xml:space="preserve">abril- septiembre
</t>
  </si>
  <si>
    <t>marzo, junio y septiembre</t>
  </si>
  <si>
    <t>Ley y Lineamientos para la Protección de Datos Personales en el Distrito Federal</t>
  </si>
  <si>
    <t>Promover el conocimiento de la Ley y lineamientos sobre el tema. 
Sensibilizar a los servidores públicos sobre la importancia de los derechos ARCO</t>
  </si>
  <si>
    <t>octubre-diciembre</t>
  </si>
  <si>
    <t>enero-diciembre</t>
  </si>
  <si>
    <t>Que a partir de los conocimientos y habilidades adquiridos, los servidores públicos que participen, estén en posibilidad de impartir el curso introductorio sobre la Ley de Transparencia y Acceso a la Información Pública del D.F., al personal de su institución.</t>
  </si>
  <si>
    <t>ENERO - DICIEMBRE 2009</t>
  </si>
  <si>
    <t>a un grupo de servidores públicos, que a partir de los conocimientos y habilidades adquiridos, esté en posibilidad de impartir el curso introductorio sobre la Ley de Transparencia y Acceso a la Información Pública del D.F., al personal de su institución.</t>
  </si>
  <si>
    <t>8, 11 y 12 de marzo 
17, 18 y 19 de marzo</t>
  </si>
  <si>
    <t>Diplomado 9a. Edición</t>
  </si>
  <si>
    <t>Diplomado 4a. Edición</t>
  </si>
  <si>
    <t>Transparencia y Acceso a la Información Pública del D.F., en coordinación con el Instituto de Investigaciones Jurídicias de la UNAM. Duración 120 horas.</t>
  </si>
  <si>
    <t>Reunión de la RETAIP</t>
  </si>
  <si>
    <t>Reuniones de la Red de Transparencia, en su nivel de Responsables de Capacitación</t>
  </si>
  <si>
    <t xml:space="preserve">26 de marzo al 23 de julio
Clausura13 de agosto
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</si>
  <si>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
Sensibilizar a los servidores públicos sobre la importancia de los derechos ARCO</t>
  </si>
  <si>
    <t>enero - diciembre</t>
  </si>
  <si>
    <t>febrero - diciembre</t>
  </si>
  <si>
    <t xml:space="preserve">14 de mayo al 15 de octubre
Clausura: 22 de octubre </t>
  </si>
  <si>
    <t>22 de abril, 24 de junio, 26 de agosto y 28 de octubre</t>
  </si>
  <si>
    <t>Sensibilización al Cambio</t>
  </si>
  <si>
    <t xml:space="preserve">Que los participantes identifiquen las áreas prioritarias de crecimiento personal así como los recursos individuales, que les les permitan adaptarse a los cambios, tomado como base la comunicación asertiva. </t>
  </si>
  <si>
    <t>6 de octubre</t>
  </si>
  <si>
    <t>Comunicación Asertiva</t>
  </si>
  <si>
    <t xml:space="preserve">Que los participantes conozcan las técnicas de comunicación que les permitan mejorar la interlocución con su entorno,  promover sinergias, el trabajo en equipo, a fin de alcanzar sus objetivos en el ámbito laboral y personal. 
</t>
  </si>
  <si>
    <t>14 de octubre</t>
  </si>
  <si>
    <t>Democracia, Transparencia y Partidos Políticos</t>
  </si>
  <si>
    <t xml:space="preserve">Dotar de herramientas teóricas y metodológicas a los responsables de los partidos políticos del Distrito Federal y con carácter nacional, a fin de contribuir al conocimiento de la rendición de cuentas, la transparencia y la democracia. </t>
  </si>
  <si>
    <t xml:space="preserve">24 de septiembre al 10 de diciembre </t>
  </si>
  <si>
    <t>ENERO - DICIEMBRE 2010</t>
  </si>
  <si>
    <t>Que a partir de las técnicas adquiridas,  los participantes estén en posibilidad de replicar o multiplicar el curso introductorio sobre la Ley de Transparencia y Acceso a la Información Pública del D.F., al personal de su institución.</t>
  </si>
  <si>
    <t>Diplomado 10a. Edición</t>
  </si>
  <si>
    <t xml:space="preserve">18 de marzo al 15 de julio
Clausura12 de agosto
</t>
  </si>
  <si>
    <t>Diplomado 5a. Edición</t>
  </si>
  <si>
    <t>Transparencia y Acceso a la Información Pública del D.F., en coordinación con el Instituto de Investigaciones Jurídicas de la UNAM
Duración 120 horas.</t>
  </si>
  <si>
    <t>06 de mayo al 07 de octubre
Clausura 14 de octubre</t>
  </si>
  <si>
    <t>Actualización sobre las Reformas a la Ley de Transparencia y Acceso a la Información Pública del Distrito Federal</t>
  </si>
  <si>
    <t xml:space="preserve">Dar a conocer las reformas a la Ley de Transparencia y Acceso a la Información Pública del Distrito Federal, publicadas en la Gaceta Oficial del Distrito Federal del 29 de agosto de 2011.
</t>
  </si>
  <si>
    <t>septiembre</t>
  </si>
  <si>
    <t>ENERO - DICIEMBRE 2011</t>
  </si>
  <si>
    <t>14, 15 y 16 de marzo 
22, 23 y 24  de marzo
________
12 al 22 de diciembre</t>
  </si>
  <si>
    <t>24 de marzo
16 de junio
22 de septiembre
24 de noviembre</t>
  </si>
  <si>
    <t>INSTITUTO DE ACCESO A LA INFORMACIÓN PÚBLICA Y PROTECCIÓN DE DATOS PERSONALES DEL DISTRITO FEDERAL
DIRECCIÓN DE CAPACITACIÓN Y CULTURA DE LA TRANSPARENCIA</t>
  </si>
  <si>
    <t>Diplomado 11a. Edición</t>
  </si>
  <si>
    <t xml:space="preserve">Capacitación Focalizada </t>
  </si>
  <si>
    <t xml:space="preserve">Capacitar a los servidores públicos de los entes obligados de acuerdo a sus necesidades en cada uno de los temas  </t>
  </si>
  <si>
    <t xml:space="preserve">16 de marzo al 13 de julio
Clausura: 03 de agosto
</t>
  </si>
  <si>
    <t>Diplomado 6a. Edición</t>
  </si>
  <si>
    <t>Transparencia y Acceso a la Información Pública del D.F., en coordinación con el Instituto de Investigaciones Jurídicas de la UNAM. Duración 120 horas.</t>
  </si>
  <si>
    <t>ENERO - DICIEMBRE DE 2012</t>
  </si>
  <si>
    <t>febrero -
diciembre</t>
  </si>
  <si>
    <t>27 de septiembre de 2012 al 8 de marzo de 2013.
Cluasura: 22 de marzo de 2013</t>
  </si>
  <si>
    <t>15 de marzo
21 de junio
20 de septiembre
4 de diciembre</t>
  </si>
  <si>
    <t>5, 6 y 7 de noviembre 2012.
13, 14 y 15 de noviembre de 2012</t>
  </si>
  <si>
    <t>Cursos Introductorios a las delegaciones</t>
  </si>
  <si>
    <t>Que los participantes conozcan de manera general, la LTAIPDF, la LPDPDF, el sistema Infomex y las obligaciones de transparencia, lo anterior, a fin de apoyar las activiidades en materia de transparencia, acceso a la infromación, rendición de cuentas y protección de datos personales.</t>
  </si>
  <si>
    <t>Octubre-Noviembre</t>
  </si>
  <si>
    <t>ENERO - DICIEMBRE DE 2013</t>
  </si>
  <si>
    <t>Induccion a la Ley de Transparencia y Acceso a la Información Pública del D.F., Ley de Protección de Datos Personales del D.F., Obligaciones de Transparencia e Infomex.</t>
  </si>
  <si>
    <t>Apoyar el cambio en la administración pública en el Distrito Federal y partidos políticos</t>
  </si>
  <si>
    <t>enero - septiembre</t>
  </si>
  <si>
    <t>Transparencia, Acceso a la Información y Protección de Datos Personales en el Distrito Federal: una visión multidisciplinaria, en coordinación con el Instituto de Investigaciones Jurídicas de la UNAM. Duración 120 horas.</t>
  </si>
  <si>
    <t>27 de septiembre de 2012 al 8 de marzo de 2013.
Clausura: 21 de marzo de 2013</t>
  </si>
  <si>
    <t>Diplomado 7a. Edición</t>
  </si>
  <si>
    <t>27 de junio al 6 de diciembre de 2013</t>
  </si>
  <si>
    <t>Diplomado 12a. Edición</t>
  </si>
  <si>
    <t>Transparencia, Acceso a la Información y Protección de Datos Personales en el Distrito Federal, en coordinación con la Universidad Autónoma Metropolitana plantel Xochimilco. Duración 102 horas.</t>
  </si>
  <si>
    <t>16 de agosto al 13 de diciembre de 2013</t>
  </si>
  <si>
    <t>Diplomado a Distancia 3a. Edición</t>
  </si>
  <si>
    <t>22 de julio al 18 de noviembre de 2013</t>
  </si>
  <si>
    <t>Programa Modular en Datos Personales</t>
  </si>
  <si>
    <t>Capacitar a los Servidores públicos bajo un enfoque modular, atendiendo desde una perspectiva teórica y práctica los temas de transparencia, acceso a la información y protección de datos personales.</t>
  </si>
  <si>
    <t>Programa Modular en Ley de Transparencia y Acceso a la Infromación Pública del DF</t>
  </si>
  <si>
    <t>Que a partir de las técnicas adquiridas,  los participantes estén en posibilidad de replicar o multiplicar el curso introductorio sobre la Ley de Transparencia y Acceso a la Información Pública del D.F. y de la Ley de Protección de Datos Personales para el Distrito Federal al personal de su institución.</t>
  </si>
  <si>
    <t>21, 23 y 24 de mayo.
19, 23 y 26 de septiembre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</si>
  <si>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</t>
  </si>
  <si>
    <t>16 de abril
14 de junio
12 de septiembre
26 de noviembre de 2013</t>
  </si>
  <si>
    <t>Plática</t>
  </si>
  <si>
    <t>Plática de sensibilización en materia de transparencia y acceso a al infromación a estudiantes beneficiados del Programa "Prepa Si"</t>
  </si>
  <si>
    <t>Que los estudiantes beneficiados del programa "Prepa Si" cuenten con un marco básico de referencia sobre transparencia, acceso a la información y protección de datos personales que les permita ejercer sus derechos y replicar esta información.</t>
  </si>
  <si>
    <t>21 de septiembre
28 de septiembre</t>
  </si>
  <si>
    <t>Período</t>
  </si>
  <si>
    <t>Cursos adicionales para personal del INFODF</t>
  </si>
  <si>
    <t>Dar atención a las necesidades de capacitación establecidas en el Programa Anual de Capacitación para el personal del INFODF 2014 (PAC 2014) .</t>
  </si>
  <si>
    <t>ENERO - DICIEMBRE DE 2014</t>
  </si>
  <si>
    <t>Operación del Sistema Infomex</t>
  </si>
  <si>
    <t>Sensibilización en materia de transparencia, acceso a al información y protección de datos personales.</t>
  </si>
  <si>
    <t>Que los participantes cuenten con un marco básico de referencia sobre transparencia, acceso a la información y protección de datos personales que les permita ejercer sus derechos y replicar esta información.</t>
  </si>
  <si>
    <t>Diplomado 8a. Edición</t>
  </si>
  <si>
    <t>Transparencia, Acceso a la Información Pública y Protección de Datos Personales en el Distrito Federal: una Visión Multidisciplinaria</t>
  </si>
  <si>
    <t xml:space="preserve">5 de junio al 21 de noviembre </t>
  </si>
  <si>
    <t xml:space="preserve">Diplomado Presencial 13a. Edición </t>
  </si>
  <si>
    <t>Transparencia, Acceso a la Información Pública y Protección de Datos Personales en el Distrito Federal</t>
  </si>
  <si>
    <t xml:space="preserve">4 de julio al 28 de noviembre </t>
  </si>
  <si>
    <t>Diplomado a Distancia 4a. Edición</t>
  </si>
  <si>
    <t>Transparencia, Acceso a la Información y Protección de Datos Personales en el Distrito Federal</t>
  </si>
  <si>
    <t xml:space="preserve">4 de agosto al 19 de diciembre </t>
  </si>
  <si>
    <t>Diplomado 1a. Edición</t>
  </si>
  <si>
    <t>Diplomado en materia de Protección de Datos Personales</t>
  </si>
  <si>
    <t xml:space="preserve">Desarrollar y actualizar en los servidores públicos los conocimientos en materia de protección de datos personales, considerando no sólo los aspectos jurídicos y legales sino también reflexionando sobre las implicaciones éticas del tratamiento indebido de los datos personales. </t>
  </si>
  <si>
    <t>10 de noviembre de 2014 al 27 de abril de 2015</t>
  </si>
  <si>
    <t>INFOMEX-II</t>
  </si>
  <si>
    <t xml:space="preserve">Curso </t>
  </si>
  <si>
    <t>INSTITUTO DE ACCESO A LA INFORMACIÓN PÚBLICA Y PROTECCIÓN DE DATOS PERSONALES DEL DISTRITO FEDERAL
DIRECCIÓN DE CAPACITACIÓN Y CULTURA DE LA TRANSPARENCIA</t>
  </si>
  <si>
    <t>ENERO - DICIEMBRE DE 2015</t>
  </si>
  <si>
    <t>Enero - Diciembre</t>
  </si>
  <si>
    <t xml:space="preserve">Diplomado Presencial 1er. Edición </t>
  </si>
  <si>
    <t xml:space="preserve">Estudiar, bajo un enfoque multidisciplinario, los orígenes y principales teorías en torno a la Protección de Datos Personales, así como la aplicación de los preceptos jurídicos en la materia, principalmente los relacionados con la Ley y Lineamientos para la Protección de Datos Personales para el D.F. </t>
  </si>
  <si>
    <t xml:space="preserve">Diplomado Presencial 14a. Edición </t>
  </si>
  <si>
    <t>Diplomado a Distancia 5a. Edición</t>
  </si>
  <si>
    <t xml:space="preserve">Diplomado Presencial 2a. Edición </t>
  </si>
  <si>
    <t xml:space="preserve">ABRIL - JUNIO </t>
  </si>
  <si>
    <t>ABRIL - JUNIO DE 2016</t>
  </si>
  <si>
    <t>No. Sujetos Obligados</t>
  </si>
  <si>
    <t>Introducción a la Ley de Transparencia y Acceso a la Información Pública y Rendición de Cuentas de la Ciudad de México</t>
  </si>
  <si>
    <t>Difundir los aspectos relevantes que establece la Ley de Transparencia, Acceso a la Información Pública y Rendición de Cuentas de la Ciudad de México y así promover la Cultura de la Transparencia, la participación ciudadana, el Gobierno Abierto, así como la Rendición de Cuentas, a través del establecimiento de políticas públicas.</t>
  </si>
  <si>
    <t>Dar atención a las necesidades de capacitación establecidas en el Programa Anual de Capacitación para el personal del INFODF 2016 (PAC 2016) .</t>
  </si>
  <si>
    <t xml:space="preserve">Diplomado Presencial 15a. Edición </t>
  </si>
  <si>
    <t>Diplomado a Distancia 6a. 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</si>
</sst>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2"/>
      <name val="Lucida Sans Unicode"/>
      <family val="2"/>
    </font>
    <font>
      <sz val="10"/>
      <color indexed="9"/>
      <name val="Arial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  <font>
      <sz val="9"/>
      <color rgb="FF1CADE4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9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9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9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/>
    </xf>
    <xf numFmtId="0" fontId="14" fillId="0" borderId="3" xfId="2" applyFont="1" applyFill="1" applyBorder="1" applyAlignment="1">
      <alignment horizontal="center" vertical="center" wrapText="1"/>
    </xf>
    <xf numFmtId="3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20" fillId="0" borderId="0" xfId="0" applyFont="1" applyBorder="1"/>
    <xf numFmtId="0" fontId="0" fillId="0" borderId="0" xfId="0" applyBorder="1"/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  <xf numFmtId="0" fontId="12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wrapText="1"/>
    </xf>
    <xf numFmtId="0" fontId="23" fillId="0" borderId="0" xfId="0" applyFont="1"/>
    <xf numFmtId="0" fontId="25" fillId="0" borderId="0" xfId="0" applyFont="1"/>
    <xf numFmtId="8" fontId="22" fillId="3" borderId="11" xfId="0" applyNumberFormat="1" applyFont="1" applyFill="1" applyBorder="1" applyAlignment="1">
      <alignment horizontal="right"/>
    </xf>
    <xf numFmtId="0" fontId="22" fillId="3" borderId="11" xfId="0" applyFont="1" applyFill="1" applyBorder="1" applyAlignment="1">
      <alignment horizontal="center"/>
    </xf>
    <xf numFmtId="0" fontId="0" fillId="3" borderId="0" xfId="0" applyFill="1"/>
    <xf numFmtId="8" fontId="21" fillId="3" borderId="0" xfId="0" applyNumberFormat="1" applyFont="1" applyFill="1" applyAlignment="1">
      <alignment horizontal="right"/>
    </xf>
    <xf numFmtId="8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6" fillId="3" borderId="0" xfId="0" applyFont="1" applyFill="1"/>
    <xf numFmtId="0" fontId="3" fillId="4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8" fontId="3" fillId="4" borderId="14" xfId="0" applyNumberFormat="1" applyFont="1" applyFill="1" applyBorder="1" applyAlignment="1">
      <alignment horizontal="right" vertical="center" wrapText="1"/>
    </xf>
    <xf numFmtId="8" fontId="3" fillId="0" borderId="14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8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8" fontId="3" fillId="4" borderId="5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right" vertical="center" wrapText="1"/>
    </xf>
    <xf numFmtId="8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8" fontId="0" fillId="4" borderId="5" xfId="0" applyNumberFormat="1" applyFill="1" applyBorder="1" applyAlignment="1">
      <alignment horizontal="right" vertical="center" wrapText="1"/>
    </xf>
    <xf numFmtId="44" fontId="3" fillId="4" borderId="5" xfId="1" applyFont="1" applyFill="1" applyBorder="1" applyAlignment="1">
      <alignment horizontal="left" vertical="center" wrapText="1"/>
    </xf>
    <xf numFmtId="8" fontId="0" fillId="5" borderId="5" xfId="0" applyNumberFormat="1" applyFill="1" applyBorder="1" applyAlignment="1">
      <alignment horizontal="righ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8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8" fontId="0" fillId="0" borderId="5" xfId="0" applyNumberFormat="1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4" borderId="5" xfId="0" applyFill="1" applyBorder="1" applyAlignment="1">
      <alignment horizontal="right" vertical="center" wrapText="1"/>
    </xf>
    <xf numFmtId="0" fontId="17" fillId="3" borderId="5" xfId="0" applyFont="1" applyFill="1" applyBorder="1"/>
    <xf numFmtId="0" fontId="18" fillId="3" borderId="5" xfId="0" applyFont="1" applyFill="1" applyBorder="1"/>
    <xf numFmtId="3" fontId="18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 vertical="center" wrapText="1"/>
    </xf>
    <xf numFmtId="9" fontId="19" fillId="3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3" fontId="15" fillId="0" borderId="16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9" fontId="13" fillId="0" borderId="16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top" wrapText="1"/>
    </xf>
    <xf numFmtId="0" fontId="24" fillId="4" borderId="5" xfId="0" applyFont="1" applyFill="1" applyBorder="1" applyAlignment="1">
      <alignment horizontal="left" vertical="top" wrapText="1"/>
    </xf>
    <xf numFmtId="0" fontId="23" fillId="4" borderId="5" xfId="0" applyFont="1" applyFill="1" applyBorder="1" applyAlignment="1">
      <alignment horizontal="center" vertical="top" wrapText="1"/>
    </xf>
    <xf numFmtId="3" fontId="23" fillId="4" borderId="5" xfId="0" applyNumberFormat="1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center" wrapText="1"/>
    </xf>
    <xf numFmtId="3" fontId="22" fillId="3" borderId="11" xfId="0" applyNumberFormat="1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 vertical="top" wrapText="1"/>
    </xf>
    <xf numFmtId="3" fontId="23" fillId="6" borderId="5" xfId="0" applyNumberFormat="1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 vertical="center" wrapText="1"/>
    </xf>
    <xf numFmtId="0" fontId="25" fillId="7" borderId="0" xfId="0" applyFont="1" applyFill="1"/>
    <xf numFmtId="0" fontId="23" fillId="7" borderId="0" xfId="0" applyFont="1" applyFill="1"/>
    <xf numFmtId="8" fontId="27" fillId="7" borderId="30" xfId="0" applyNumberFormat="1" applyFont="1" applyFill="1" applyBorder="1" applyAlignment="1">
      <alignment horizontal="right"/>
    </xf>
    <xf numFmtId="0" fontId="27" fillId="7" borderId="30" xfId="0" applyFont="1" applyFill="1" applyBorder="1" applyAlignment="1">
      <alignment horizontal="center"/>
    </xf>
    <xf numFmtId="3" fontId="27" fillId="7" borderId="30" xfId="0" applyNumberFormat="1" applyFont="1" applyFill="1" applyBorder="1" applyAlignment="1">
      <alignment horizontal="center"/>
    </xf>
    <xf numFmtId="0" fontId="24" fillId="6" borderId="31" xfId="0" applyFont="1" applyFill="1" applyBorder="1" applyAlignment="1">
      <alignment horizontal="left" vertical="center" wrapText="1"/>
    </xf>
    <xf numFmtId="0" fontId="23" fillId="6" borderId="31" xfId="0" applyFont="1" applyFill="1" applyBorder="1" applyAlignment="1">
      <alignment horizontal="center" vertical="center" wrapText="1"/>
    </xf>
    <xf numFmtId="3" fontId="23" fillId="6" borderId="31" xfId="0" applyNumberFormat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left" vertical="center" wrapText="1"/>
    </xf>
    <xf numFmtId="3" fontId="23" fillId="0" borderId="31" xfId="0" applyNumberFormat="1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6" borderId="31" xfId="0" applyFont="1" applyFill="1" applyBorder="1" applyAlignment="1">
      <alignment horizontal="left" vertical="top" wrapText="1"/>
    </xf>
    <xf numFmtId="0" fontId="24" fillId="6" borderId="31" xfId="0" applyFont="1" applyFill="1" applyBorder="1" applyAlignment="1">
      <alignment horizontal="left" vertical="top" wrapText="1"/>
    </xf>
    <xf numFmtId="0" fontId="23" fillId="6" borderId="31" xfId="0" applyFont="1" applyFill="1" applyBorder="1" applyAlignment="1">
      <alignment horizontal="center" vertical="top" wrapText="1"/>
    </xf>
    <xf numFmtId="3" fontId="23" fillId="6" borderId="31" xfId="0" applyNumberFormat="1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horizontal="left" vertical="top" wrapText="1"/>
    </xf>
    <xf numFmtId="3" fontId="23" fillId="0" borderId="3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wrapText="1"/>
    </xf>
    <xf numFmtId="3" fontId="0" fillId="0" borderId="0" xfId="0" applyNumberFormat="1"/>
    <xf numFmtId="0" fontId="3" fillId="0" borderId="0" xfId="0" applyFont="1" applyFill="1" applyAlignment="1">
      <alignment wrapText="1"/>
    </xf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8" borderId="31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/>
    </xf>
    <xf numFmtId="0" fontId="28" fillId="0" borderId="0" xfId="0" applyFont="1"/>
    <xf numFmtId="3" fontId="23" fillId="8" borderId="31" xfId="0" applyNumberFormat="1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left" vertical="center" wrapText="1"/>
    </xf>
    <xf numFmtId="0" fontId="24" fillId="6" borderId="32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>
      <alignment horizontal="center" vertical="center" wrapText="1"/>
    </xf>
    <xf numFmtId="3" fontId="23" fillId="8" borderId="5" xfId="0" applyNumberFormat="1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horizontal="center" vertical="center" wrapText="1"/>
    </xf>
    <xf numFmtId="3" fontId="23" fillId="9" borderId="5" xfId="0" applyNumberFormat="1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left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textRotation="90" wrapText="1"/>
    </xf>
    <xf numFmtId="0" fontId="23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3" fillId="0" borderId="0" xfId="0" applyFont="1" applyFill="1" applyBorder="1"/>
    <xf numFmtId="0" fontId="27" fillId="0" borderId="30" xfId="0" applyFont="1" applyFill="1" applyBorder="1" applyAlignment="1">
      <alignment horizontal="center"/>
    </xf>
    <xf numFmtId="0" fontId="22" fillId="10" borderId="33" xfId="0" applyFont="1" applyFill="1" applyBorder="1" applyAlignment="1">
      <alignment horizontal="center" vertical="center" wrapText="1"/>
    </xf>
    <xf numFmtId="0" fontId="22" fillId="10" borderId="37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justify" vertical="center" wrapText="1"/>
    </xf>
    <xf numFmtId="0" fontId="24" fillId="8" borderId="5" xfId="0" applyFont="1" applyFill="1" applyBorder="1" applyAlignment="1">
      <alignment horizontal="justify" vertical="center" wrapText="1"/>
    </xf>
    <xf numFmtId="0" fontId="23" fillId="9" borderId="5" xfId="0" applyFont="1" applyFill="1" applyBorder="1" applyAlignment="1">
      <alignment horizontal="justify" vertical="center" wrapText="1"/>
    </xf>
    <xf numFmtId="0" fontId="23" fillId="8" borderId="5" xfId="0" applyFont="1" applyFill="1" applyBorder="1" applyAlignment="1">
      <alignment horizontal="justify" vertical="center" wrapText="1"/>
    </xf>
    <xf numFmtId="0" fontId="24" fillId="9" borderId="5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4" borderId="1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NumberForma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" fillId="9" borderId="34" xfId="0" applyFont="1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29" fillId="0" borderId="0" xfId="0" applyFont="1" applyAlignment="1">
      <alignment horizontal="justify" vertical="center" readingOrder="1"/>
    </xf>
  </cellXfs>
  <cellStyles count="3">
    <cellStyle name="Moneda" xfId="1" builtinId="4"/>
    <cellStyle name="Normal" xfId="0" builtinId="0"/>
    <cellStyle name="Normal_POA 2004 O.M.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723900</xdr:colOff>
      <xdr:row>2</xdr:row>
      <xdr:rowOff>523875</xdr:rowOff>
    </xdr:to>
    <xdr:pic>
      <xdr:nvPicPr>
        <xdr:cNvPr id="3243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00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0</xdr:col>
      <xdr:colOff>952500</xdr:colOff>
      <xdr:row>3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685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1044927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66675</xdr:rowOff>
    </xdr:from>
    <xdr:to>
      <xdr:col>1</xdr:col>
      <xdr:colOff>38100</xdr:colOff>
      <xdr:row>2</xdr:row>
      <xdr:rowOff>66675</xdr:rowOff>
    </xdr:to>
    <xdr:pic>
      <xdr:nvPicPr>
        <xdr:cNvPr id="1195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66675"/>
          <a:ext cx="5143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1</xdr:col>
      <xdr:colOff>123825</xdr:colOff>
      <xdr:row>2</xdr:row>
      <xdr:rowOff>76200</xdr:rowOff>
    </xdr:to>
    <xdr:pic>
      <xdr:nvPicPr>
        <xdr:cNvPr id="2221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666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57150</xdr:rowOff>
    </xdr:from>
    <xdr:to>
      <xdr:col>0</xdr:col>
      <xdr:colOff>1152525</xdr:colOff>
      <xdr:row>2</xdr:row>
      <xdr:rowOff>257175</xdr:rowOff>
    </xdr:to>
    <xdr:pic>
      <xdr:nvPicPr>
        <xdr:cNvPr id="4267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57150"/>
          <a:ext cx="600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95250</xdr:rowOff>
    </xdr:from>
    <xdr:to>
      <xdr:col>0</xdr:col>
      <xdr:colOff>1028700</xdr:colOff>
      <xdr:row>2</xdr:row>
      <xdr:rowOff>276225</xdr:rowOff>
    </xdr:to>
    <xdr:pic>
      <xdr:nvPicPr>
        <xdr:cNvPr id="5280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95250"/>
          <a:ext cx="6286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95250</xdr:rowOff>
    </xdr:from>
    <xdr:to>
      <xdr:col>0</xdr:col>
      <xdr:colOff>1028700</xdr:colOff>
      <xdr:row>2</xdr:row>
      <xdr:rowOff>276225</xdr:rowOff>
    </xdr:to>
    <xdr:pic>
      <xdr:nvPicPr>
        <xdr:cNvPr id="7314" name="Picture 1" descr="Infodf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95250"/>
          <a:ext cx="6286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0</xdr:col>
      <xdr:colOff>952500</xdr:colOff>
      <xdr:row>3</xdr:row>
      <xdr:rowOff>9525</xdr:rowOff>
    </xdr:to>
    <xdr:pic>
      <xdr:nvPicPr>
        <xdr:cNvPr id="8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685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0</xdr:col>
      <xdr:colOff>952500</xdr:colOff>
      <xdr:row>3</xdr:row>
      <xdr:rowOff>9525</xdr:rowOff>
    </xdr:to>
    <xdr:pic>
      <xdr:nvPicPr>
        <xdr:cNvPr id="9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685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0</xdr:col>
      <xdr:colOff>952500</xdr:colOff>
      <xdr:row>3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685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3" zoomScale="75" workbookViewId="0">
      <selection activeCell="G10" sqref="G10"/>
    </sheetView>
  </sheetViews>
  <sheetFormatPr baseColWidth="10" defaultRowHeight="12.75" x14ac:dyDescent="0.2"/>
  <cols>
    <col min="1" max="1" width="24.5703125" customWidth="1"/>
    <col min="2" max="2" width="25.5703125" customWidth="1"/>
    <col min="3" max="3" width="24.140625" customWidth="1"/>
    <col min="5" max="6" width="17.7109375" customWidth="1"/>
    <col min="7" max="7" width="13.7109375" customWidth="1"/>
    <col min="9" max="9" width="32.140625" customWidth="1"/>
  </cols>
  <sheetData>
    <row r="1" spans="1:11" ht="19.5" x14ac:dyDescent="0.3">
      <c r="A1" s="193" t="s">
        <v>73</v>
      </c>
      <c r="B1" s="193"/>
      <c r="C1" s="193"/>
      <c r="D1" s="193"/>
      <c r="E1" s="193"/>
      <c r="F1" s="193"/>
      <c r="G1" s="193"/>
      <c r="H1" s="193"/>
      <c r="I1" s="193"/>
    </row>
    <row r="2" spans="1:11" ht="28.5" customHeight="1" x14ac:dyDescent="0.25">
      <c r="A2" s="194" t="s">
        <v>74</v>
      </c>
      <c r="B2" s="194"/>
      <c r="C2" s="194"/>
      <c r="D2" s="194"/>
      <c r="E2" s="194"/>
      <c r="F2" s="194"/>
      <c r="G2" s="194"/>
      <c r="H2" s="194"/>
      <c r="I2" s="194"/>
    </row>
    <row r="3" spans="1:11" ht="46.5" customHeight="1" x14ac:dyDescent="0.2">
      <c r="A3" s="195" t="s">
        <v>75</v>
      </c>
      <c r="B3" s="195"/>
      <c r="C3" s="195"/>
      <c r="D3" s="195"/>
      <c r="E3" s="195"/>
      <c r="F3" s="195"/>
      <c r="G3" s="195"/>
      <c r="H3" s="195"/>
      <c r="I3" s="195"/>
    </row>
    <row r="4" spans="1:11" ht="1.5" customHeight="1" x14ac:dyDescent="0.2">
      <c r="A4" s="195"/>
      <c r="B4" s="195"/>
      <c r="C4" s="195"/>
      <c r="D4" s="195"/>
      <c r="E4" s="195"/>
      <c r="F4" s="195"/>
      <c r="G4" s="195"/>
      <c r="H4" s="195"/>
      <c r="I4" s="195"/>
    </row>
    <row r="5" spans="1:11" ht="22.5" customHeight="1" x14ac:dyDescent="0.2">
      <c r="A5" s="196"/>
      <c r="B5" s="196"/>
      <c r="C5" s="196"/>
      <c r="D5" s="196"/>
      <c r="E5" s="196"/>
      <c r="F5" s="196"/>
      <c r="G5" s="196"/>
      <c r="H5" s="196"/>
      <c r="I5" s="196"/>
    </row>
    <row r="6" spans="1:11" ht="10.5" customHeight="1" x14ac:dyDescent="0.3">
      <c r="A6" s="191"/>
      <c r="B6" s="191"/>
      <c r="C6" s="191"/>
      <c r="D6" s="191"/>
      <c r="E6" s="191"/>
      <c r="F6" s="191"/>
      <c r="G6" s="191"/>
      <c r="H6" s="191"/>
      <c r="I6" s="191"/>
    </row>
    <row r="7" spans="1:11" ht="36.75" customHeight="1" x14ac:dyDescent="0.2">
      <c r="A7" s="192" t="s">
        <v>76</v>
      </c>
      <c r="B7" s="192" t="s">
        <v>77</v>
      </c>
      <c r="C7" s="192" t="s">
        <v>78</v>
      </c>
      <c r="D7" s="192" t="s">
        <v>79</v>
      </c>
      <c r="E7" s="192" t="s">
        <v>80</v>
      </c>
      <c r="F7" s="192" t="s">
        <v>81</v>
      </c>
      <c r="G7" s="192"/>
      <c r="H7" s="192" t="s">
        <v>82</v>
      </c>
      <c r="I7" s="192" t="s">
        <v>83</v>
      </c>
    </row>
    <row r="8" spans="1:11" ht="36.75" customHeight="1" x14ac:dyDescent="0.2">
      <c r="A8" s="192"/>
      <c r="B8" s="192"/>
      <c r="C8" s="192"/>
      <c r="D8" s="192"/>
      <c r="E8" s="192"/>
      <c r="F8" s="105" t="s">
        <v>84</v>
      </c>
      <c r="G8" s="105" t="s">
        <v>85</v>
      </c>
      <c r="H8" s="192"/>
      <c r="I8" s="192"/>
    </row>
    <row r="9" spans="1:11" ht="23.25" customHeight="1" x14ac:dyDescent="0.2">
      <c r="A9" s="197" t="s">
        <v>86</v>
      </c>
      <c r="B9" s="198" t="s">
        <v>87</v>
      </c>
      <c r="C9" s="103" t="s">
        <v>88</v>
      </c>
      <c r="D9" s="24" t="s">
        <v>1</v>
      </c>
      <c r="E9" s="25">
        <v>6</v>
      </c>
      <c r="F9" s="25">
        <v>6</v>
      </c>
      <c r="G9" s="26">
        <v>188</v>
      </c>
      <c r="H9" s="27">
        <f>F9/E9</f>
        <v>1</v>
      </c>
      <c r="I9" s="104" t="s">
        <v>89</v>
      </c>
    </row>
    <row r="10" spans="1:11" ht="32.25" customHeight="1" x14ac:dyDescent="0.2">
      <c r="A10" s="197"/>
      <c r="B10" s="198"/>
      <c r="C10" s="11" t="s">
        <v>90</v>
      </c>
      <c r="D10" s="12" t="s">
        <v>1</v>
      </c>
      <c r="E10" s="13">
        <v>2</v>
      </c>
      <c r="F10" s="13">
        <v>2</v>
      </c>
      <c r="G10" s="14">
        <v>52</v>
      </c>
      <c r="H10" s="15">
        <f t="shared" ref="H10:H29" si="0">F10/E10</f>
        <v>1</v>
      </c>
      <c r="I10" s="16" t="s">
        <v>91</v>
      </c>
    </row>
    <row r="11" spans="1:11" ht="297" customHeight="1" x14ac:dyDescent="0.2">
      <c r="A11" s="197"/>
      <c r="B11" s="198"/>
      <c r="C11" s="11" t="s">
        <v>92</v>
      </c>
      <c r="D11" s="12" t="s">
        <v>1</v>
      </c>
      <c r="E11" s="13"/>
      <c r="F11" s="13">
        <v>11</v>
      </c>
      <c r="G11" s="14">
        <v>120</v>
      </c>
      <c r="H11" s="15" t="s">
        <v>93</v>
      </c>
      <c r="I11" s="17" t="s">
        <v>94</v>
      </c>
      <c r="K11" s="140"/>
    </row>
    <row r="12" spans="1:11" ht="50.25" customHeight="1" x14ac:dyDescent="0.2">
      <c r="A12" s="197"/>
      <c r="B12" s="198"/>
      <c r="C12" s="11" t="s">
        <v>95</v>
      </c>
      <c r="D12" s="12" t="s">
        <v>96</v>
      </c>
      <c r="E12" s="13">
        <v>6</v>
      </c>
      <c r="F12" s="13">
        <v>6</v>
      </c>
      <c r="G12" s="14">
        <v>90</v>
      </c>
      <c r="H12" s="15">
        <f t="shared" si="0"/>
        <v>1</v>
      </c>
      <c r="I12" s="17" t="s">
        <v>97</v>
      </c>
    </row>
    <row r="13" spans="1:11" ht="34.5" customHeight="1" x14ac:dyDescent="0.2">
      <c r="A13" s="197"/>
      <c r="B13" s="198"/>
      <c r="C13" s="11" t="s">
        <v>98</v>
      </c>
      <c r="D13" s="12" t="s">
        <v>99</v>
      </c>
      <c r="E13" s="13">
        <v>6</v>
      </c>
      <c r="F13" s="13">
        <v>6</v>
      </c>
      <c r="G13" s="14">
        <v>357</v>
      </c>
      <c r="H13" s="15">
        <f t="shared" si="0"/>
        <v>1</v>
      </c>
      <c r="I13" s="17"/>
    </row>
    <row r="14" spans="1:11" ht="37.5" customHeight="1" x14ac:dyDescent="0.2">
      <c r="A14" s="197"/>
      <c r="B14" s="198"/>
      <c r="C14" s="11" t="s">
        <v>100</v>
      </c>
      <c r="D14" s="12" t="s">
        <v>101</v>
      </c>
      <c r="E14" s="13">
        <v>2</v>
      </c>
      <c r="F14" s="13">
        <v>2</v>
      </c>
      <c r="G14" s="14">
        <v>89</v>
      </c>
      <c r="H14" s="15">
        <f t="shared" si="0"/>
        <v>1</v>
      </c>
      <c r="I14" s="17" t="s">
        <v>102</v>
      </c>
    </row>
    <row r="15" spans="1:11" ht="33.75" customHeight="1" x14ac:dyDescent="0.2">
      <c r="A15" s="197"/>
      <c r="B15" s="198"/>
      <c r="C15" s="11" t="s">
        <v>103</v>
      </c>
      <c r="D15" s="12" t="s">
        <v>101</v>
      </c>
      <c r="E15" s="13">
        <v>6</v>
      </c>
      <c r="F15" s="13">
        <v>7</v>
      </c>
      <c r="G15" s="13">
        <v>187</v>
      </c>
      <c r="H15" s="15">
        <f t="shared" si="0"/>
        <v>1.1666666666666667</v>
      </c>
      <c r="I15" s="17" t="s">
        <v>104</v>
      </c>
    </row>
    <row r="16" spans="1:11" ht="105.75" customHeight="1" x14ac:dyDescent="0.2">
      <c r="A16" s="197"/>
      <c r="B16" s="198"/>
      <c r="C16" s="11" t="s">
        <v>105</v>
      </c>
      <c r="D16" s="12" t="s">
        <v>11</v>
      </c>
      <c r="E16" s="13">
        <v>2</v>
      </c>
      <c r="F16" s="13">
        <v>2</v>
      </c>
      <c r="G16" s="14">
        <v>86</v>
      </c>
      <c r="H16" s="15">
        <f t="shared" si="0"/>
        <v>1</v>
      </c>
      <c r="I16" s="17" t="s">
        <v>106</v>
      </c>
    </row>
    <row r="17" spans="1:9" ht="39.75" customHeight="1" thickBot="1" x14ac:dyDescent="0.25">
      <c r="A17" s="189"/>
      <c r="B17" s="199"/>
      <c r="C17" s="18" t="s">
        <v>107</v>
      </c>
      <c r="D17" s="19" t="s">
        <v>1</v>
      </c>
      <c r="E17" s="20">
        <v>10</v>
      </c>
      <c r="F17" s="20">
        <v>10</v>
      </c>
      <c r="G17" s="20">
        <v>311</v>
      </c>
      <c r="H17" s="21">
        <f t="shared" si="0"/>
        <v>1</v>
      </c>
      <c r="I17" s="22" t="s">
        <v>108</v>
      </c>
    </row>
    <row r="18" spans="1:9" ht="37.5" customHeight="1" thickBot="1" x14ac:dyDescent="0.25">
      <c r="A18" s="189" t="s">
        <v>109</v>
      </c>
      <c r="B18" s="190" t="s">
        <v>110</v>
      </c>
      <c r="C18" s="23" t="s">
        <v>111</v>
      </c>
      <c r="D18" s="24" t="s">
        <v>1</v>
      </c>
      <c r="E18" s="25">
        <v>1</v>
      </c>
      <c r="F18" s="25">
        <v>1</v>
      </c>
      <c r="G18" s="26">
        <v>9</v>
      </c>
      <c r="H18" s="27">
        <f t="shared" si="0"/>
        <v>1</v>
      </c>
      <c r="I18" s="28"/>
    </row>
    <row r="19" spans="1:9" ht="39" customHeight="1" thickBot="1" x14ac:dyDescent="0.25">
      <c r="A19" s="182"/>
      <c r="B19" s="185"/>
      <c r="C19" s="11" t="s">
        <v>112</v>
      </c>
      <c r="D19" s="12" t="s">
        <v>1</v>
      </c>
      <c r="E19" s="13">
        <v>1</v>
      </c>
      <c r="F19" s="13">
        <v>1</v>
      </c>
      <c r="G19" s="14">
        <v>2</v>
      </c>
      <c r="H19" s="15">
        <f t="shared" si="0"/>
        <v>1</v>
      </c>
      <c r="I19" s="17" t="s">
        <v>113</v>
      </c>
    </row>
    <row r="20" spans="1:9" ht="53.25" customHeight="1" thickBot="1" x14ac:dyDescent="0.25">
      <c r="A20" s="182"/>
      <c r="B20" s="188"/>
      <c r="C20" s="18" t="s">
        <v>114</v>
      </c>
      <c r="D20" s="19" t="s">
        <v>1</v>
      </c>
      <c r="E20" s="20">
        <v>1</v>
      </c>
      <c r="F20" s="20">
        <v>1</v>
      </c>
      <c r="G20" s="20">
        <v>22</v>
      </c>
      <c r="H20" s="21">
        <f t="shared" si="0"/>
        <v>1</v>
      </c>
      <c r="I20" s="22" t="s">
        <v>115</v>
      </c>
    </row>
    <row r="21" spans="1:9" ht="114.75" thickBot="1" x14ac:dyDescent="0.25">
      <c r="A21" s="182" t="s">
        <v>116</v>
      </c>
      <c r="B21" s="184" t="s">
        <v>117</v>
      </c>
      <c r="C21" s="29" t="s">
        <v>118</v>
      </c>
      <c r="D21" s="7" t="s">
        <v>1</v>
      </c>
      <c r="E21" s="8">
        <v>1</v>
      </c>
      <c r="F21" s="8">
        <v>1</v>
      </c>
      <c r="G21" s="9">
        <v>2273</v>
      </c>
      <c r="H21" s="27">
        <f t="shared" si="0"/>
        <v>1</v>
      </c>
      <c r="I21" s="17" t="s">
        <v>119</v>
      </c>
    </row>
    <row r="22" spans="1:9" ht="78" customHeight="1" thickBot="1" x14ac:dyDescent="0.25">
      <c r="A22" s="182"/>
      <c r="B22" s="185"/>
      <c r="C22" s="11" t="s">
        <v>120</v>
      </c>
      <c r="D22" s="12" t="s">
        <v>1</v>
      </c>
      <c r="E22" s="13">
        <v>1</v>
      </c>
      <c r="F22" s="13">
        <v>1</v>
      </c>
      <c r="G22" s="14" t="s">
        <v>93</v>
      </c>
      <c r="H22" s="15">
        <f t="shared" si="0"/>
        <v>1</v>
      </c>
      <c r="I22" s="17" t="s">
        <v>121</v>
      </c>
    </row>
    <row r="23" spans="1:9" ht="54" customHeight="1" thickBot="1" x14ac:dyDescent="0.25">
      <c r="A23" s="182"/>
      <c r="B23" s="188"/>
      <c r="C23" s="18" t="s">
        <v>122</v>
      </c>
      <c r="D23" s="19" t="s">
        <v>1</v>
      </c>
      <c r="E23" s="20">
        <v>1</v>
      </c>
      <c r="F23" s="20">
        <v>1</v>
      </c>
      <c r="G23" s="30"/>
      <c r="H23" s="21">
        <f t="shared" si="0"/>
        <v>1</v>
      </c>
      <c r="I23" s="22" t="s">
        <v>123</v>
      </c>
    </row>
    <row r="24" spans="1:9" ht="57.75" customHeight="1" thickBot="1" x14ac:dyDescent="0.25">
      <c r="A24" s="182" t="s">
        <v>124</v>
      </c>
      <c r="B24" s="184" t="s">
        <v>125</v>
      </c>
      <c r="C24" s="29" t="s">
        <v>126</v>
      </c>
      <c r="D24" s="29" t="s">
        <v>127</v>
      </c>
      <c r="E24" s="8">
        <v>6</v>
      </c>
      <c r="F24" s="8">
        <v>6</v>
      </c>
      <c r="G24" s="9">
        <v>360</v>
      </c>
      <c r="H24" s="27">
        <f t="shared" si="0"/>
        <v>1</v>
      </c>
      <c r="I24" s="10"/>
    </row>
    <row r="25" spans="1:9" ht="79.5" customHeight="1" thickBot="1" x14ac:dyDescent="0.25">
      <c r="A25" s="182"/>
      <c r="B25" s="188"/>
      <c r="C25" s="18" t="s">
        <v>128</v>
      </c>
      <c r="D25" s="19" t="s">
        <v>129</v>
      </c>
      <c r="E25" s="20">
        <v>10</v>
      </c>
      <c r="F25" s="20">
        <v>13</v>
      </c>
      <c r="G25" s="30">
        <v>80</v>
      </c>
      <c r="H25" s="21">
        <f t="shared" si="0"/>
        <v>1.3</v>
      </c>
      <c r="I25" s="31"/>
    </row>
    <row r="26" spans="1:9" ht="33.75" thickBot="1" x14ac:dyDescent="0.25">
      <c r="A26" s="182" t="s">
        <v>130</v>
      </c>
      <c r="B26" s="184" t="s">
        <v>131</v>
      </c>
      <c r="C26" s="29" t="s">
        <v>132</v>
      </c>
      <c r="D26" s="7" t="s">
        <v>133</v>
      </c>
      <c r="E26" s="8">
        <v>1</v>
      </c>
      <c r="F26" s="8">
        <v>1</v>
      </c>
      <c r="G26" s="9">
        <v>1500</v>
      </c>
      <c r="H26" s="27">
        <f t="shared" si="0"/>
        <v>1</v>
      </c>
      <c r="I26" s="32" t="s">
        <v>134</v>
      </c>
    </row>
    <row r="27" spans="1:9" ht="60" customHeight="1" thickBot="1" x14ac:dyDescent="0.25">
      <c r="A27" s="182"/>
      <c r="B27" s="185"/>
      <c r="C27" s="11" t="s">
        <v>135</v>
      </c>
      <c r="D27" s="12" t="s">
        <v>136</v>
      </c>
      <c r="E27" s="13">
        <v>1</v>
      </c>
      <c r="F27" s="13">
        <v>1</v>
      </c>
      <c r="G27" s="14" t="s">
        <v>93</v>
      </c>
      <c r="H27" s="15">
        <f t="shared" si="0"/>
        <v>1</v>
      </c>
      <c r="I27" s="17"/>
    </row>
    <row r="28" spans="1:9" ht="79.5" customHeight="1" thickBot="1" x14ac:dyDescent="0.25">
      <c r="A28" s="182"/>
      <c r="B28" s="185"/>
      <c r="C28" s="11" t="s">
        <v>137</v>
      </c>
      <c r="D28" s="12" t="s">
        <v>136</v>
      </c>
      <c r="E28" s="13">
        <v>1</v>
      </c>
      <c r="F28" s="13">
        <v>1</v>
      </c>
      <c r="G28" s="14" t="s">
        <v>93</v>
      </c>
      <c r="H28" s="15">
        <f t="shared" si="0"/>
        <v>1</v>
      </c>
      <c r="I28" s="17" t="s">
        <v>138</v>
      </c>
    </row>
    <row r="29" spans="1:9" ht="54.75" customHeight="1" x14ac:dyDescent="0.2">
      <c r="A29" s="183"/>
      <c r="B29" s="186"/>
      <c r="C29" s="97" t="s">
        <v>139</v>
      </c>
      <c r="D29" s="98" t="s">
        <v>136</v>
      </c>
      <c r="E29" s="99">
        <v>1</v>
      </c>
      <c r="F29" s="99">
        <v>1</v>
      </c>
      <c r="G29" s="100" t="s">
        <v>93</v>
      </c>
      <c r="H29" s="101">
        <f t="shared" si="0"/>
        <v>1</v>
      </c>
      <c r="I29" s="102" t="s">
        <v>140</v>
      </c>
    </row>
    <row r="30" spans="1:9" s="33" customFormat="1" ht="18" x14ac:dyDescent="0.25">
      <c r="A30" s="91"/>
      <c r="B30" s="187"/>
      <c r="C30" s="187"/>
      <c r="D30" s="92" t="s">
        <v>141</v>
      </c>
      <c r="E30" s="93">
        <f>SUM(E9:E16,E18:E29)</f>
        <v>56</v>
      </c>
      <c r="F30" s="93">
        <f>SUM(F9:F29)</f>
        <v>81</v>
      </c>
      <c r="G30" s="94">
        <f>SUM(G9:G29)</f>
        <v>5726</v>
      </c>
      <c r="H30" s="95">
        <v>1</v>
      </c>
      <c r="I30" s="96"/>
    </row>
    <row r="31" spans="1:9" s="34" customFormat="1" ht="16.5" x14ac:dyDescent="0.2">
      <c r="F31" s="35"/>
    </row>
    <row r="32" spans="1:9" s="34" customFormat="1" x14ac:dyDescent="0.2"/>
    <row r="33" spans="1:9" s="34" customFormat="1" x14ac:dyDescent="0.2">
      <c r="G33" s="36"/>
    </row>
    <row r="34" spans="1:9" x14ac:dyDescent="0.2">
      <c r="A34" s="34"/>
      <c r="B34" s="34"/>
      <c r="C34" s="34"/>
      <c r="D34" s="34"/>
      <c r="E34" s="34"/>
      <c r="F34" s="34"/>
      <c r="G34" s="34"/>
      <c r="H34" s="34"/>
      <c r="I34" s="34"/>
    </row>
    <row r="35" spans="1:9" x14ac:dyDescent="0.2">
      <c r="A35" s="34"/>
      <c r="B35" s="34"/>
      <c r="C35" s="34"/>
      <c r="D35" s="34"/>
      <c r="E35" s="34"/>
      <c r="F35" s="34"/>
      <c r="G35" s="34"/>
      <c r="H35" s="34"/>
      <c r="I35" s="34"/>
    </row>
    <row r="36" spans="1:9" x14ac:dyDescent="0.2">
      <c r="A36" s="34"/>
      <c r="B36" s="34"/>
      <c r="C36" s="34"/>
      <c r="D36" s="34"/>
      <c r="E36" s="34"/>
      <c r="F36" s="34"/>
      <c r="G36" s="34"/>
      <c r="H36" s="34"/>
      <c r="I36" s="34"/>
    </row>
    <row r="37" spans="1:9" x14ac:dyDescent="0.2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2">
      <c r="A38" s="34"/>
      <c r="B38" s="34"/>
      <c r="C38" s="34"/>
      <c r="D38" s="34"/>
      <c r="E38" s="34"/>
      <c r="F38" s="34"/>
      <c r="G38" s="34"/>
      <c r="H38" s="34"/>
      <c r="I38" s="34"/>
    </row>
    <row r="39" spans="1:9" x14ac:dyDescent="0.2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2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2">
      <c r="A41" s="34"/>
      <c r="B41" s="34"/>
      <c r="C41" s="34"/>
      <c r="D41" s="34"/>
      <c r="E41" s="34"/>
      <c r="F41" s="34"/>
      <c r="G41" s="34"/>
      <c r="H41" s="34"/>
      <c r="I41" s="34"/>
    </row>
    <row r="42" spans="1:9" x14ac:dyDescent="0.2">
      <c r="A42" s="34"/>
      <c r="B42" s="34"/>
      <c r="C42" s="34"/>
      <c r="D42" s="34"/>
      <c r="E42" s="34"/>
      <c r="F42" s="34"/>
      <c r="G42" s="34"/>
      <c r="H42" s="34"/>
      <c r="I42" s="34"/>
    </row>
    <row r="43" spans="1:9" x14ac:dyDescent="0.2">
      <c r="A43" s="34"/>
      <c r="B43" s="34"/>
      <c r="C43" s="34"/>
      <c r="D43" s="34"/>
      <c r="E43" s="34"/>
      <c r="F43" s="34"/>
      <c r="G43" s="34"/>
      <c r="H43" s="34"/>
      <c r="I43" s="34"/>
    </row>
  </sheetData>
  <mergeCells count="24">
    <mergeCell ref="A1:I1"/>
    <mergeCell ref="A2:I2"/>
    <mergeCell ref="A3:I4"/>
    <mergeCell ref="A5:I5"/>
    <mergeCell ref="A9:A17"/>
    <mergeCell ref="B9:B17"/>
    <mergeCell ref="A18:A20"/>
    <mergeCell ref="B18:B20"/>
    <mergeCell ref="A6:I6"/>
    <mergeCell ref="A7:A8"/>
    <mergeCell ref="B7:B8"/>
    <mergeCell ref="C7:C8"/>
    <mergeCell ref="D7:D8"/>
    <mergeCell ref="E7:E8"/>
    <mergeCell ref="F7:G7"/>
    <mergeCell ref="H7:H8"/>
    <mergeCell ref="I7:I8"/>
    <mergeCell ref="A26:A29"/>
    <mergeCell ref="B26:B29"/>
    <mergeCell ref="B30:C30"/>
    <mergeCell ref="A21:A23"/>
    <mergeCell ref="B21:B23"/>
    <mergeCell ref="A24:A25"/>
    <mergeCell ref="B24:B25"/>
  </mergeCells>
  <phoneticPr fontId="2" type="noConversion"/>
  <pageMargins left="0.43" right="0.47" top="0.38" bottom="1" header="0" footer="0"/>
  <pageSetup scale="7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topLeftCell="A16" zoomScaleNormal="100" workbookViewId="0">
      <selection activeCell="A17" sqref="A17:C17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2.28515625" customWidth="1"/>
    <col min="4" max="4" width="14.85546875" customWidth="1"/>
    <col min="5" max="5" width="17.42578125" customWidth="1"/>
    <col min="6" max="6" width="16.140625" customWidth="1"/>
    <col min="7" max="7" width="15.28515625" customWidth="1"/>
    <col min="8" max="8" width="15.85546875" customWidth="1"/>
  </cols>
  <sheetData>
    <row r="1" spans="1:16" ht="56.25" customHeight="1" x14ac:dyDescent="0.25">
      <c r="A1" s="206" t="s">
        <v>229</v>
      </c>
      <c r="B1" s="206"/>
      <c r="C1" s="206"/>
      <c r="D1" s="206"/>
      <c r="E1" s="206"/>
      <c r="F1" s="206"/>
      <c r="G1" s="206"/>
      <c r="H1" s="206"/>
      <c r="I1" s="41"/>
      <c r="J1" s="41"/>
      <c r="K1" s="41"/>
      <c r="L1" s="41"/>
      <c r="M1" s="41"/>
      <c r="N1" s="41"/>
      <c r="O1" s="41"/>
      <c r="P1" s="41"/>
    </row>
    <row r="2" spans="1:16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38"/>
      <c r="J2" s="38"/>
      <c r="K2" s="38"/>
      <c r="L2" s="38"/>
      <c r="M2" s="38"/>
      <c r="N2" s="38"/>
      <c r="O2" s="38"/>
      <c r="P2" s="38"/>
    </row>
    <row r="3" spans="1:16" ht="27.75" customHeight="1" x14ac:dyDescent="0.2">
      <c r="A3" s="207" t="s">
        <v>291</v>
      </c>
      <c r="B3" s="207"/>
      <c r="C3" s="207"/>
      <c r="D3" s="207"/>
      <c r="E3" s="207"/>
      <c r="F3" s="207"/>
      <c r="G3" s="207"/>
      <c r="H3" s="207"/>
      <c r="I3" s="38"/>
      <c r="J3" s="38"/>
      <c r="K3" s="38"/>
      <c r="L3" s="38"/>
      <c r="M3" s="38"/>
      <c r="N3" s="38"/>
      <c r="O3" s="38"/>
      <c r="P3" s="38"/>
    </row>
    <row r="4" spans="1:16" ht="15.75" x14ac:dyDescent="0.25">
      <c r="A4" s="208"/>
      <c r="B4" s="208"/>
      <c r="C4" s="208"/>
      <c r="D4" s="208"/>
      <c r="E4" s="208"/>
      <c r="F4" s="208"/>
      <c r="G4" s="208"/>
      <c r="H4" s="208"/>
      <c r="I4" s="37"/>
      <c r="J4" s="37"/>
      <c r="K4" s="37"/>
      <c r="L4" s="37"/>
      <c r="M4" s="37"/>
      <c r="N4" s="37"/>
      <c r="O4" s="37"/>
      <c r="P4" s="37"/>
    </row>
    <row r="6" spans="1:16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268</v>
      </c>
      <c r="F6" s="117" t="s">
        <v>51</v>
      </c>
      <c r="G6" s="117" t="s">
        <v>52</v>
      </c>
      <c r="H6" s="117" t="s">
        <v>182</v>
      </c>
    </row>
    <row r="7" spans="1:16" s="1" customFormat="1" ht="90" customHeight="1" x14ac:dyDescent="0.2">
      <c r="A7" s="153" t="s">
        <v>1</v>
      </c>
      <c r="B7" s="153" t="s">
        <v>40</v>
      </c>
      <c r="C7" s="174" t="s">
        <v>156</v>
      </c>
      <c r="D7" s="154">
        <v>53</v>
      </c>
      <c r="E7" s="154" t="s">
        <v>292</v>
      </c>
      <c r="F7" s="155">
        <v>1489</v>
      </c>
      <c r="G7" s="154">
        <v>78</v>
      </c>
      <c r="H7" s="154">
        <v>20</v>
      </c>
    </row>
    <row r="8" spans="1:16" s="1" customFormat="1" ht="68.25" customHeight="1" x14ac:dyDescent="0.2">
      <c r="A8" s="156" t="s">
        <v>1</v>
      </c>
      <c r="B8" s="156" t="s">
        <v>188</v>
      </c>
      <c r="C8" s="175" t="s">
        <v>189</v>
      </c>
      <c r="D8" s="151">
        <v>52</v>
      </c>
      <c r="E8" s="151" t="s">
        <v>292</v>
      </c>
      <c r="F8" s="152">
        <v>1518</v>
      </c>
      <c r="G8" s="151">
        <v>76</v>
      </c>
      <c r="H8" s="151">
        <v>10</v>
      </c>
    </row>
    <row r="9" spans="1:16" s="1" customFormat="1" ht="63" customHeight="1" x14ac:dyDescent="0.2">
      <c r="A9" s="153" t="s">
        <v>1</v>
      </c>
      <c r="B9" s="153" t="s">
        <v>231</v>
      </c>
      <c r="C9" s="174" t="s">
        <v>232</v>
      </c>
      <c r="D9" s="154">
        <v>65</v>
      </c>
      <c r="E9" s="154" t="s">
        <v>292</v>
      </c>
      <c r="F9" s="155">
        <v>2024</v>
      </c>
      <c r="G9" s="154">
        <v>79</v>
      </c>
      <c r="H9" s="154">
        <v>0</v>
      </c>
    </row>
    <row r="10" spans="1:16" s="1" customFormat="1" ht="63" customHeight="1" x14ac:dyDescent="0.2">
      <c r="A10" s="156" t="s">
        <v>1</v>
      </c>
      <c r="B10" s="156" t="s">
        <v>288</v>
      </c>
      <c r="C10" s="175" t="s">
        <v>163</v>
      </c>
      <c r="D10" s="151">
        <v>7</v>
      </c>
      <c r="E10" s="151" t="s">
        <v>292</v>
      </c>
      <c r="F10" s="152">
        <v>147</v>
      </c>
      <c r="G10" s="151">
        <v>46</v>
      </c>
      <c r="H10" s="151">
        <v>0</v>
      </c>
    </row>
    <row r="11" spans="1:16" s="1" customFormat="1" ht="74.25" customHeight="1" x14ac:dyDescent="0.2">
      <c r="A11" s="153" t="s">
        <v>289</v>
      </c>
      <c r="B11" s="153" t="s">
        <v>273</v>
      </c>
      <c r="C11" s="174" t="s">
        <v>274</v>
      </c>
      <c r="D11" s="154">
        <v>1</v>
      </c>
      <c r="E11" s="154" t="s">
        <v>292</v>
      </c>
      <c r="F11" s="155">
        <v>33</v>
      </c>
      <c r="G11" s="154">
        <v>1</v>
      </c>
      <c r="H11" s="154">
        <v>0</v>
      </c>
    </row>
    <row r="12" spans="1:16" s="1" customFormat="1" ht="80.25" customHeight="1" x14ac:dyDescent="0.2">
      <c r="A12" s="156" t="s">
        <v>289</v>
      </c>
      <c r="B12" s="156" t="s">
        <v>257</v>
      </c>
      <c r="C12" s="175" t="s">
        <v>258</v>
      </c>
      <c r="D12" s="151">
        <v>18</v>
      </c>
      <c r="E12" s="151" t="s">
        <v>292</v>
      </c>
      <c r="F12" s="152">
        <v>744</v>
      </c>
      <c r="G12" s="151">
        <v>59</v>
      </c>
      <c r="H12" s="151">
        <v>0</v>
      </c>
    </row>
    <row r="13" spans="1:16" s="1" customFormat="1" ht="139.5" customHeight="1" x14ac:dyDescent="0.2">
      <c r="A13" s="153" t="s">
        <v>199</v>
      </c>
      <c r="B13" s="153" t="s">
        <v>200</v>
      </c>
      <c r="C13" s="174" t="s">
        <v>262</v>
      </c>
      <c r="D13" s="154">
        <v>4</v>
      </c>
      <c r="E13" s="154" t="s">
        <v>292</v>
      </c>
      <c r="F13" s="155">
        <v>485</v>
      </c>
      <c r="G13" s="154">
        <v>118</v>
      </c>
      <c r="H13" s="154">
        <v>0</v>
      </c>
    </row>
    <row r="14" spans="1:16" s="1" customFormat="1" ht="83.25" customHeight="1" x14ac:dyDescent="0.2">
      <c r="A14" s="156" t="s">
        <v>289</v>
      </c>
      <c r="B14" s="156" t="s">
        <v>269</v>
      </c>
      <c r="C14" s="175" t="s">
        <v>270</v>
      </c>
      <c r="D14" s="151">
        <v>8</v>
      </c>
      <c r="E14" s="151" t="s">
        <v>292</v>
      </c>
      <c r="F14" s="152">
        <v>147</v>
      </c>
      <c r="G14" s="151">
        <v>1</v>
      </c>
      <c r="H14" s="151">
        <v>0</v>
      </c>
    </row>
    <row r="15" spans="1:16" s="1" customFormat="1" ht="125.25" customHeight="1" x14ac:dyDescent="0.2">
      <c r="A15" s="153" t="s">
        <v>293</v>
      </c>
      <c r="B15" s="153" t="s">
        <v>285</v>
      </c>
      <c r="C15" s="174" t="s">
        <v>294</v>
      </c>
      <c r="D15" s="154">
        <v>1</v>
      </c>
      <c r="E15" s="154" t="s">
        <v>292</v>
      </c>
      <c r="F15" s="155">
        <v>42</v>
      </c>
      <c r="G15" s="154">
        <v>36</v>
      </c>
      <c r="H15" s="154">
        <v>0</v>
      </c>
    </row>
    <row r="16" spans="1:16" s="1" customFormat="1" ht="139.5" customHeight="1" x14ac:dyDescent="0.2">
      <c r="A16" s="176" t="s">
        <v>295</v>
      </c>
      <c r="B16" s="176" t="s">
        <v>279</v>
      </c>
      <c r="C16" s="177" t="s">
        <v>179</v>
      </c>
      <c r="D16" s="178">
        <v>1</v>
      </c>
      <c r="E16" s="178" t="s">
        <v>292</v>
      </c>
      <c r="F16" s="179">
        <v>45</v>
      </c>
      <c r="G16" s="178">
        <v>32</v>
      </c>
      <c r="H16" s="178">
        <v>2</v>
      </c>
    </row>
    <row r="17" spans="1:8" s="1" customFormat="1" ht="139.5" customHeight="1" x14ac:dyDescent="0.2">
      <c r="A17" s="153" t="s">
        <v>296</v>
      </c>
      <c r="B17" s="153" t="s">
        <v>282</v>
      </c>
      <c r="C17" s="174" t="s">
        <v>179</v>
      </c>
      <c r="D17" s="154">
        <v>1</v>
      </c>
      <c r="E17" s="154" t="s">
        <v>292</v>
      </c>
      <c r="F17" s="155">
        <v>70</v>
      </c>
      <c r="G17" s="154">
        <v>41</v>
      </c>
      <c r="H17" s="154">
        <v>0</v>
      </c>
    </row>
    <row r="18" spans="1:8" s="1" customFormat="1" ht="139.5" customHeight="1" x14ac:dyDescent="0.2">
      <c r="A18" s="176" t="s">
        <v>297</v>
      </c>
      <c r="B18" s="176" t="s">
        <v>285</v>
      </c>
      <c r="C18" s="177" t="s">
        <v>294</v>
      </c>
      <c r="D18" s="178">
        <v>1</v>
      </c>
      <c r="E18" s="178" t="s">
        <v>292</v>
      </c>
      <c r="F18" s="179">
        <v>49</v>
      </c>
      <c r="G18" s="178">
        <v>35</v>
      </c>
      <c r="H18" s="178">
        <v>0</v>
      </c>
    </row>
    <row r="19" spans="1:8" x14ac:dyDescent="0.2">
      <c r="A19" s="42"/>
      <c r="B19" s="42"/>
      <c r="C19" s="42"/>
      <c r="D19" s="147"/>
      <c r="E19" s="42"/>
      <c r="F19" s="147"/>
      <c r="G19" s="147"/>
      <c r="H19" s="147"/>
    </row>
    <row r="20" spans="1:8" ht="16.5" x14ac:dyDescent="0.25">
      <c r="A20" s="118"/>
      <c r="B20" s="119"/>
      <c r="C20" s="120" t="s">
        <v>142</v>
      </c>
      <c r="D20" s="121">
        <f>SUM(D7:D18)</f>
        <v>212</v>
      </c>
      <c r="E20" s="122"/>
      <c r="F20" s="122">
        <f>SUM(F7:F18)</f>
        <v>6793</v>
      </c>
      <c r="G20" s="122">
        <v>118</v>
      </c>
      <c r="H20" s="122">
        <f>SUM(H7:H18)</f>
        <v>32</v>
      </c>
    </row>
    <row r="21" spans="1:8" x14ac:dyDescent="0.2">
      <c r="D21" s="180"/>
      <c r="E21" s="180"/>
      <c r="F21" s="180"/>
      <c r="G21" s="180"/>
      <c r="H21" s="180"/>
    </row>
    <row r="22" spans="1:8" x14ac:dyDescent="0.2">
      <c r="F22" s="140"/>
    </row>
    <row r="23" spans="1:8" x14ac:dyDescent="0.2">
      <c r="D23" s="143"/>
      <c r="F23" s="143"/>
    </row>
    <row r="24" spans="1:8" x14ac:dyDescent="0.2">
      <c r="D24" s="181"/>
      <c r="F24" s="143"/>
    </row>
  </sheetData>
  <mergeCells count="4">
    <mergeCell ref="A1:H1"/>
    <mergeCell ref="A2:H2"/>
    <mergeCell ref="A3:H3"/>
    <mergeCell ref="A4:H4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topLeftCell="A15" zoomScaleNormal="100" workbookViewId="0">
      <selection activeCell="F20" sqref="F20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6.42578125" customWidth="1"/>
    <col min="4" max="7" width="15.7109375" customWidth="1"/>
    <col min="8" max="8" width="2.7109375" style="57" customWidth="1"/>
  </cols>
  <sheetData>
    <row r="1" spans="1:12" ht="56.25" customHeight="1" x14ac:dyDescent="0.25">
      <c r="A1" s="209" t="s">
        <v>290</v>
      </c>
      <c r="B1" s="209"/>
      <c r="C1" s="209"/>
      <c r="D1" s="209"/>
      <c r="E1" s="209"/>
      <c r="F1" s="209"/>
      <c r="G1" s="209"/>
      <c r="H1" s="158"/>
    </row>
    <row r="2" spans="1:12" ht="15" x14ac:dyDescent="0.2">
      <c r="A2" s="210" t="s">
        <v>72</v>
      </c>
      <c r="B2" s="210"/>
      <c r="C2" s="210"/>
      <c r="D2" s="210"/>
      <c r="E2" s="210"/>
      <c r="F2" s="210"/>
      <c r="G2" s="210"/>
      <c r="H2" s="159"/>
    </row>
    <row r="3" spans="1:12" ht="27.75" customHeight="1" x14ac:dyDescent="0.2">
      <c r="A3" s="207" t="s">
        <v>299</v>
      </c>
      <c r="B3" s="207"/>
      <c r="C3" s="207"/>
      <c r="D3" s="207"/>
      <c r="E3" s="207"/>
      <c r="F3" s="207"/>
      <c r="G3" s="207"/>
      <c r="H3" s="160"/>
    </row>
    <row r="4" spans="1:12" ht="16.5" thickBot="1" x14ac:dyDescent="0.3">
      <c r="A4" s="208"/>
      <c r="B4" s="208"/>
      <c r="C4" s="208"/>
      <c r="D4" s="208"/>
      <c r="E4" s="208"/>
      <c r="F4" s="208"/>
      <c r="G4" s="208"/>
      <c r="H4" s="161"/>
    </row>
    <row r="5" spans="1:12" ht="16.5" customHeight="1" thickBot="1" x14ac:dyDescent="0.25">
      <c r="D5" s="211" t="s">
        <v>298</v>
      </c>
      <c r="E5" s="212"/>
      <c r="F5" s="212"/>
      <c r="G5" s="213"/>
      <c r="H5" s="162"/>
    </row>
    <row r="6" spans="1:12" ht="78" customHeight="1" x14ac:dyDescent="0.2">
      <c r="A6" s="157" t="s">
        <v>13</v>
      </c>
      <c r="B6" s="157" t="s">
        <v>14</v>
      </c>
      <c r="C6" s="157" t="s">
        <v>53</v>
      </c>
      <c r="D6" s="168" t="s">
        <v>0</v>
      </c>
      <c r="E6" s="168" t="s">
        <v>51</v>
      </c>
      <c r="F6" s="168" t="s">
        <v>300</v>
      </c>
      <c r="G6" s="169" t="s">
        <v>182</v>
      </c>
      <c r="H6" s="163"/>
    </row>
    <row r="7" spans="1:12" ht="93" customHeight="1" x14ac:dyDescent="0.2">
      <c r="A7" s="156" t="s">
        <v>289</v>
      </c>
      <c r="B7" s="173" t="s">
        <v>301</v>
      </c>
      <c r="C7" s="171" t="s">
        <v>302</v>
      </c>
      <c r="D7" s="151">
        <v>9</v>
      </c>
      <c r="E7" s="152">
        <v>349</v>
      </c>
      <c r="F7" s="151">
        <v>94</v>
      </c>
      <c r="G7" s="151">
        <v>0</v>
      </c>
      <c r="H7" s="163"/>
    </row>
    <row r="8" spans="1:12" s="1" customFormat="1" ht="90" customHeight="1" x14ac:dyDescent="0.2">
      <c r="A8" s="153" t="s">
        <v>1</v>
      </c>
      <c r="B8" s="172" t="s">
        <v>40</v>
      </c>
      <c r="C8" s="170" t="s">
        <v>156</v>
      </c>
      <c r="D8" s="154">
        <v>8</v>
      </c>
      <c r="E8" s="155">
        <v>281</v>
      </c>
      <c r="F8" s="154">
        <v>20</v>
      </c>
      <c r="G8" s="154">
        <v>1</v>
      </c>
      <c r="H8" s="164"/>
      <c r="L8" s="214"/>
    </row>
    <row r="9" spans="1:12" s="1" customFormat="1" ht="68.25" customHeight="1" x14ac:dyDescent="0.2">
      <c r="A9" s="156" t="s">
        <v>1</v>
      </c>
      <c r="B9" s="173" t="s">
        <v>188</v>
      </c>
      <c r="C9" s="171" t="s">
        <v>189</v>
      </c>
      <c r="D9" s="151">
        <v>22</v>
      </c>
      <c r="E9" s="152">
        <v>841</v>
      </c>
      <c r="F9" s="151">
        <v>33</v>
      </c>
      <c r="G9" s="151">
        <v>1</v>
      </c>
      <c r="H9" s="164"/>
    </row>
    <row r="10" spans="1:12" s="1" customFormat="1" ht="63" customHeight="1" x14ac:dyDescent="0.2">
      <c r="A10" s="153" t="s">
        <v>1</v>
      </c>
      <c r="B10" s="172" t="s">
        <v>231</v>
      </c>
      <c r="C10" s="170" t="s">
        <v>232</v>
      </c>
      <c r="D10" s="154">
        <v>18</v>
      </c>
      <c r="E10" s="155">
        <v>697</v>
      </c>
      <c r="F10" s="154">
        <v>42</v>
      </c>
      <c r="G10" s="154">
        <v>0</v>
      </c>
      <c r="H10" s="164"/>
    </row>
    <row r="11" spans="1:12" s="1" customFormat="1" ht="63" customHeight="1" x14ac:dyDescent="0.2">
      <c r="A11" s="156" t="s">
        <v>1</v>
      </c>
      <c r="B11" s="173" t="s">
        <v>288</v>
      </c>
      <c r="C11" s="171" t="s">
        <v>163</v>
      </c>
      <c r="D11" s="151">
        <v>0</v>
      </c>
      <c r="E11" s="152">
        <v>0</v>
      </c>
      <c r="F11" s="151">
        <v>0</v>
      </c>
      <c r="G11" s="151">
        <v>0</v>
      </c>
      <c r="H11" s="164"/>
    </row>
    <row r="12" spans="1:12" s="1" customFormat="1" ht="74.25" customHeight="1" x14ac:dyDescent="0.2">
      <c r="A12" s="153" t="s">
        <v>289</v>
      </c>
      <c r="B12" s="172" t="s">
        <v>273</v>
      </c>
      <c r="C12" s="170" t="s">
        <v>274</v>
      </c>
      <c r="D12" s="154">
        <v>0</v>
      </c>
      <c r="E12" s="155">
        <v>0</v>
      </c>
      <c r="F12" s="154">
        <v>0</v>
      </c>
      <c r="G12" s="154">
        <v>0</v>
      </c>
      <c r="H12" s="164"/>
    </row>
    <row r="13" spans="1:12" s="1" customFormat="1" ht="74.25" customHeight="1" x14ac:dyDescent="0.2">
      <c r="A13" s="156" t="s">
        <v>289</v>
      </c>
      <c r="B13" s="173" t="s">
        <v>257</v>
      </c>
      <c r="C13" s="175" t="s">
        <v>258</v>
      </c>
      <c r="D13" s="151">
        <v>9</v>
      </c>
      <c r="E13" s="152">
        <v>378</v>
      </c>
      <c r="F13" s="151">
        <v>39</v>
      </c>
      <c r="G13" s="151">
        <v>0</v>
      </c>
      <c r="H13" s="164"/>
    </row>
    <row r="14" spans="1:12" s="1" customFormat="1" ht="126" customHeight="1" x14ac:dyDescent="0.2">
      <c r="A14" s="153" t="s">
        <v>199</v>
      </c>
      <c r="B14" s="172" t="s">
        <v>200</v>
      </c>
      <c r="C14" s="170" t="s">
        <v>262</v>
      </c>
      <c r="D14" s="154">
        <v>1</v>
      </c>
      <c r="E14" s="155">
        <v>130</v>
      </c>
      <c r="F14" s="154">
        <v>101</v>
      </c>
      <c r="G14" s="154">
        <v>0</v>
      </c>
      <c r="H14" s="164"/>
    </row>
    <row r="15" spans="1:12" s="1" customFormat="1" ht="74.25" customHeight="1" x14ac:dyDescent="0.2">
      <c r="A15" s="156" t="s">
        <v>289</v>
      </c>
      <c r="B15" s="173" t="s">
        <v>269</v>
      </c>
      <c r="C15" s="175" t="s">
        <v>303</v>
      </c>
      <c r="D15" s="151">
        <v>4</v>
      </c>
      <c r="E15" s="152">
        <v>45</v>
      </c>
      <c r="F15" s="151">
        <v>1</v>
      </c>
      <c r="G15" s="151">
        <v>0</v>
      </c>
      <c r="H15" s="164"/>
    </row>
    <row r="16" spans="1:12" s="1" customFormat="1" ht="126" customHeight="1" x14ac:dyDescent="0.2">
      <c r="A16" s="153" t="s">
        <v>304</v>
      </c>
      <c r="B16" s="172" t="s">
        <v>279</v>
      </c>
      <c r="C16" s="170" t="s">
        <v>179</v>
      </c>
      <c r="D16" s="154">
        <v>1</v>
      </c>
      <c r="E16" s="155">
        <v>50</v>
      </c>
      <c r="F16" s="154">
        <v>38</v>
      </c>
      <c r="G16" s="154">
        <v>0</v>
      </c>
      <c r="H16" s="164"/>
    </row>
    <row r="17" spans="1:8" s="1" customFormat="1" ht="112.5" customHeight="1" x14ac:dyDescent="0.2">
      <c r="A17" s="156" t="s">
        <v>305</v>
      </c>
      <c r="B17" s="173" t="s">
        <v>282</v>
      </c>
      <c r="C17" s="171" t="s">
        <v>179</v>
      </c>
      <c r="D17" s="151">
        <v>1</v>
      </c>
      <c r="E17" s="152">
        <v>66</v>
      </c>
      <c r="F17" s="151">
        <v>42</v>
      </c>
      <c r="G17" s="151">
        <v>0</v>
      </c>
      <c r="H17" s="164"/>
    </row>
    <row r="18" spans="1:8" x14ac:dyDescent="0.2">
      <c r="A18" s="42"/>
      <c r="B18" s="42"/>
      <c r="C18" s="42"/>
      <c r="D18" s="147"/>
      <c r="E18" s="147"/>
      <c r="F18" s="147"/>
      <c r="G18" s="147"/>
      <c r="H18" s="165"/>
    </row>
    <row r="19" spans="1:8" ht="16.5" x14ac:dyDescent="0.25">
      <c r="A19" s="118"/>
      <c r="B19" s="119"/>
      <c r="C19" s="120" t="s">
        <v>142</v>
      </c>
      <c r="D19" s="122">
        <f>SUM(D7:D17)</f>
        <v>73</v>
      </c>
      <c r="E19" s="122">
        <f>SUM(E7:E17)</f>
        <v>2837</v>
      </c>
      <c r="F19" s="122">
        <v>112</v>
      </c>
      <c r="G19" s="122">
        <f>SUM(G7:G17)</f>
        <v>2</v>
      </c>
      <c r="H19" s="167"/>
    </row>
    <row r="20" spans="1:8" x14ac:dyDescent="0.2">
      <c r="D20" s="2"/>
      <c r="E20" s="2"/>
      <c r="F20" s="2"/>
      <c r="G20" s="2"/>
      <c r="H20" s="166"/>
    </row>
    <row r="21" spans="1:8" x14ac:dyDescent="0.2">
      <c r="E21" s="140"/>
    </row>
    <row r="22" spans="1:8" x14ac:dyDescent="0.2">
      <c r="D22" s="143"/>
      <c r="E22" s="143"/>
    </row>
    <row r="23" spans="1:8" x14ac:dyDescent="0.2">
      <c r="D23" s="144"/>
      <c r="E23" s="143"/>
    </row>
  </sheetData>
  <mergeCells count="5"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3" sqref="J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75" zoomScaleNormal="120" workbookViewId="0">
      <selection activeCell="R6" sqref="R6"/>
    </sheetView>
  </sheetViews>
  <sheetFormatPr baseColWidth="10" defaultRowHeight="12.75" x14ac:dyDescent="0.2"/>
  <cols>
    <col min="1" max="1" width="12.7109375" customWidth="1"/>
    <col min="2" max="2" width="25" customWidth="1"/>
    <col min="3" max="3" width="37.5703125" customWidth="1"/>
    <col min="4" max="4" width="13.28515625" customWidth="1"/>
    <col min="5" max="5" width="19.5703125" customWidth="1"/>
    <col min="6" max="6" width="14.140625" customWidth="1"/>
    <col min="7" max="7" width="13.7109375" customWidth="1"/>
    <col min="8" max="8" width="17.7109375" hidden="1" customWidth="1"/>
    <col min="9" max="9" width="18" hidden="1" customWidth="1"/>
    <col min="10" max="10" width="12.5703125" hidden="1" customWidth="1"/>
    <col min="11" max="11" width="16" hidden="1" customWidth="1"/>
    <col min="12" max="12" width="20.85546875" hidden="1" customWidth="1"/>
    <col min="13" max="17" width="11.42578125" style="57"/>
  </cols>
  <sheetData>
    <row r="1" spans="1:17" ht="57" customHeight="1" x14ac:dyDescent="0.2">
      <c r="A1" s="200" t="s">
        <v>73</v>
      </c>
      <c r="B1" s="201"/>
      <c r="C1" s="201"/>
      <c r="D1" s="201"/>
      <c r="E1" s="201"/>
      <c r="F1" s="201"/>
      <c r="G1" s="201"/>
    </row>
    <row r="2" spans="1:17" ht="15.75" x14ac:dyDescent="0.25">
      <c r="A2" s="194" t="s">
        <v>34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7" ht="33" customHeight="1" x14ac:dyDescent="0.2">
      <c r="A3" s="202" t="s">
        <v>176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7" ht="24" customHeight="1" x14ac:dyDescent="0.25">
      <c r="A4" s="39"/>
      <c r="J4">
        <f>SUM(F6:F10)</f>
        <v>1762</v>
      </c>
      <c r="L4">
        <v>242</v>
      </c>
    </row>
    <row r="5" spans="1:17" ht="64.5" customHeight="1" x14ac:dyDescent="0.2">
      <c r="A5" s="53" t="s">
        <v>13</v>
      </c>
      <c r="B5" s="53" t="s">
        <v>14</v>
      </c>
      <c r="C5" s="53" t="s">
        <v>53</v>
      </c>
      <c r="D5" s="53" t="s">
        <v>0</v>
      </c>
      <c r="E5" s="53" t="s">
        <v>12</v>
      </c>
      <c r="F5" s="53" t="s">
        <v>51</v>
      </c>
      <c r="G5" s="53" t="s">
        <v>52</v>
      </c>
      <c r="H5" s="5" t="s">
        <v>19</v>
      </c>
      <c r="I5" s="3" t="s">
        <v>43</v>
      </c>
      <c r="J5" s="5" t="s">
        <v>20</v>
      </c>
      <c r="K5" s="3" t="s">
        <v>44</v>
      </c>
      <c r="L5" s="6" t="s">
        <v>41</v>
      </c>
    </row>
    <row r="6" spans="1:17" s="2" customFormat="1" ht="120" customHeight="1" x14ac:dyDescent="0.2">
      <c r="A6" s="64" t="s">
        <v>1</v>
      </c>
      <c r="B6" s="64" t="s">
        <v>40</v>
      </c>
      <c r="C6" s="65" t="s">
        <v>65</v>
      </c>
      <c r="D6" s="66">
        <v>21</v>
      </c>
      <c r="E6" s="66" t="s">
        <v>15</v>
      </c>
      <c r="F6" s="67">
        <v>585</v>
      </c>
      <c r="G6" s="66">
        <v>46</v>
      </c>
      <c r="H6" s="62">
        <v>0</v>
      </c>
      <c r="I6" s="51" t="s">
        <v>10</v>
      </c>
      <c r="J6" s="51">
        <v>0</v>
      </c>
      <c r="K6" s="51" t="s">
        <v>10</v>
      </c>
      <c r="L6" s="55">
        <v>0</v>
      </c>
      <c r="M6" s="58"/>
      <c r="N6" s="59"/>
      <c r="O6" s="58"/>
      <c r="P6" s="60"/>
      <c r="Q6" s="61"/>
    </row>
    <row r="7" spans="1:17" s="2" customFormat="1" ht="120" customHeight="1" x14ac:dyDescent="0.2">
      <c r="A7" s="68" t="s">
        <v>2</v>
      </c>
      <c r="B7" s="68" t="s">
        <v>4</v>
      </c>
      <c r="C7" s="69" t="s">
        <v>60</v>
      </c>
      <c r="D7" s="70">
        <v>10</v>
      </c>
      <c r="E7" s="70" t="s">
        <v>16</v>
      </c>
      <c r="F7" s="70">
        <v>300</v>
      </c>
      <c r="G7" s="70">
        <v>67</v>
      </c>
      <c r="H7" s="63">
        <v>55200</v>
      </c>
      <c r="I7" s="52" t="s">
        <v>10</v>
      </c>
      <c r="J7" s="52">
        <v>0</v>
      </c>
      <c r="K7" s="52" t="s">
        <v>10</v>
      </c>
      <c r="L7" s="56">
        <v>0</v>
      </c>
      <c r="M7" s="58"/>
      <c r="N7" s="59"/>
      <c r="O7" s="58"/>
      <c r="P7" s="60"/>
      <c r="Q7" s="61"/>
    </row>
    <row r="8" spans="1:17" s="2" customFormat="1" ht="120" customHeight="1" x14ac:dyDescent="0.2">
      <c r="A8" s="64" t="s">
        <v>1</v>
      </c>
      <c r="B8" s="64" t="s">
        <v>5</v>
      </c>
      <c r="C8" s="65" t="s">
        <v>58</v>
      </c>
      <c r="D8" s="66">
        <v>7</v>
      </c>
      <c r="E8" s="66" t="s">
        <v>29</v>
      </c>
      <c r="F8" s="67">
        <v>264</v>
      </c>
      <c r="G8" s="66">
        <v>38</v>
      </c>
      <c r="H8" s="62">
        <v>77280</v>
      </c>
      <c r="I8" s="51" t="s">
        <v>10</v>
      </c>
      <c r="J8" s="51">
        <v>0</v>
      </c>
      <c r="K8" s="51" t="s">
        <v>10</v>
      </c>
      <c r="L8" s="55">
        <v>0</v>
      </c>
      <c r="M8" s="58"/>
      <c r="N8" s="59"/>
      <c r="O8" s="58"/>
      <c r="P8" s="60"/>
      <c r="Q8" s="61"/>
    </row>
    <row r="9" spans="1:17" s="2" customFormat="1" ht="120" customHeight="1" x14ac:dyDescent="0.2">
      <c r="A9" s="68" t="s">
        <v>1</v>
      </c>
      <c r="B9" s="68" t="s">
        <v>6</v>
      </c>
      <c r="C9" s="69" t="s">
        <v>59</v>
      </c>
      <c r="D9" s="70">
        <v>9</v>
      </c>
      <c r="E9" s="70" t="s">
        <v>28</v>
      </c>
      <c r="F9" s="70">
        <v>245</v>
      </c>
      <c r="G9" s="70">
        <v>32</v>
      </c>
      <c r="H9" s="63">
        <v>80960</v>
      </c>
      <c r="I9" s="52" t="s">
        <v>10</v>
      </c>
      <c r="J9" s="52">
        <v>0</v>
      </c>
      <c r="K9" s="52" t="s">
        <v>10</v>
      </c>
      <c r="L9" s="56">
        <v>0</v>
      </c>
      <c r="M9" s="58"/>
      <c r="N9" s="59"/>
      <c r="O9" s="58"/>
      <c r="P9" s="60"/>
      <c r="Q9" s="61"/>
    </row>
    <row r="10" spans="1:17" s="2" customFormat="1" ht="120" customHeight="1" x14ac:dyDescent="0.2">
      <c r="A10" s="64" t="s">
        <v>3</v>
      </c>
      <c r="B10" s="64" t="s">
        <v>6</v>
      </c>
      <c r="C10" s="65" t="s">
        <v>177</v>
      </c>
      <c r="D10" s="66">
        <v>3</v>
      </c>
      <c r="E10" s="66" t="s">
        <v>17</v>
      </c>
      <c r="F10" s="67">
        <v>368</v>
      </c>
      <c r="G10" s="66">
        <v>16</v>
      </c>
      <c r="H10" s="62">
        <v>17595</v>
      </c>
      <c r="I10" s="51" t="s">
        <v>10</v>
      </c>
      <c r="J10" s="51">
        <v>0</v>
      </c>
      <c r="K10" s="51" t="s">
        <v>10</v>
      </c>
      <c r="L10" s="55">
        <v>0</v>
      </c>
      <c r="M10" s="58"/>
      <c r="N10" s="59"/>
      <c r="O10" s="58"/>
      <c r="P10" s="60"/>
      <c r="Q10" s="61"/>
    </row>
    <row r="11" spans="1:17" s="2" customFormat="1" ht="120" customHeight="1" x14ac:dyDescent="0.2">
      <c r="A11" s="68" t="s">
        <v>8</v>
      </c>
      <c r="B11" s="68" t="s">
        <v>7</v>
      </c>
      <c r="C11" s="69" t="s">
        <v>62</v>
      </c>
      <c r="D11" s="70">
        <v>5</v>
      </c>
      <c r="E11" s="70" t="s">
        <v>30</v>
      </c>
      <c r="F11" s="70">
        <v>187</v>
      </c>
      <c r="G11" s="70">
        <v>1</v>
      </c>
      <c r="H11" s="63">
        <v>0</v>
      </c>
      <c r="I11" s="52" t="s">
        <v>10</v>
      </c>
      <c r="J11" s="52">
        <v>0</v>
      </c>
      <c r="K11" s="52" t="s">
        <v>10</v>
      </c>
      <c r="L11" s="56">
        <v>0</v>
      </c>
      <c r="M11" s="58"/>
      <c r="N11" s="59"/>
      <c r="O11" s="58"/>
      <c r="P11" s="60"/>
      <c r="Q11" s="61"/>
    </row>
    <row r="12" spans="1:17" s="2" customFormat="1" ht="120" customHeight="1" x14ac:dyDescent="0.2">
      <c r="A12" s="64" t="s">
        <v>8</v>
      </c>
      <c r="B12" s="64" t="s">
        <v>9</v>
      </c>
      <c r="C12" s="65" t="s">
        <v>57</v>
      </c>
      <c r="D12" s="66">
        <v>5</v>
      </c>
      <c r="E12" s="66" t="s">
        <v>31</v>
      </c>
      <c r="F12" s="67">
        <v>72</v>
      </c>
      <c r="G12" s="66">
        <v>20</v>
      </c>
      <c r="H12" s="62">
        <v>77280</v>
      </c>
      <c r="I12" s="51" t="s">
        <v>18</v>
      </c>
      <c r="J12" s="51">
        <v>13800</v>
      </c>
      <c r="K12" s="51" t="s">
        <v>10</v>
      </c>
      <c r="L12" s="55">
        <v>0</v>
      </c>
      <c r="M12" s="58"/>
      <c r="N12" s="59"/>
      <c r="O12" s="58"/>
      <c r="P12" s="60"/>
      <c r="Q12" s="61"/>
    </row>
    <row r="13" spans="1:17" s="2" customFormat="1" ht="120" customHeight="1" x14ac:dyDescent="0.2">
      <c r="A13" s="68" t="s">
        <v>11</v>
      </c>
      <c r="B13" s="68" t="s">
        <v>50</v>
      </c>
      <c r="C13" s="69" t="s">
        <v>56</v>
      </c>
      <c r="D13" s="70">
        <v>2</v>
      </c>
      <c r="E13" s="70" t="s">
        <v>32</v>
      </c>
      <c r="F13" s="70">
        <v>117</v>
      </c>
      <c r="G13" s="70">
        <v>53</v>
      </c>
      <c r="H13" s="63">
        <v>124332</v>
      </c>
      <c r="I13" s="52" t="s">
        <v>39</v>
      </c>
      <c r="J13" s="52">
        <v>116610</v>
      </c>
      <c r="K13" s="52" t="s">
        <v>35</v>
      </c>
      <c r="L13" s="56" t="s">
        <v>36</v>
      </c>
      <c r="M13" s="58"/>
      <c r="N13" s="59"/>
      <c r="O13" s="58"/>
      <c r="P13" s="60"/>
      <c r="Q13" s="61"/>
    </row>
    <row r="14" spans="1:17" s="2" customFormat="1" ht="120" customHeight="1" x14ac:dyDescent="0.2">
      <c r="A14" s="64" t="s">
        <v>11</v>
      </c>
      <c r="B14" s="64" t="s">
        <v>47</v>
      </c>
      <c r="C14" s="65" t="s">
        <v>61</v>
      </c>
      <c r="D14" s="66">
        <v>1</v>
      </c>
      <c r="E14" s="66" t="s">
        <v>22</v>
      </c>
      <c r="F14" s="67">
        <v>57</v>
      </c>
      <c r="G14" s="66">
        <v>34</v>
      </c>
      <c r="H14" s="62">
        <v>28980</v>
      </c>
      <c r="I14" s="51" t="s">
        <v>39</v>
      </c>
      <c r="J14" s="51">
        <v>51750</v>
      </c>
      <c r="K14" s="51" t="s">
        <v>42</v>
      </c>
      <c r="L14" s="55">
        <v>360000</v>
      </c>
      <c r="M14" s="58"/>
      <c r="N14" s="59"/>
      <c r="O14" s="58"/>
      <c r="P14" s="60"/>
      <c r="Q14" s="61"/>
    </row>
    <row r="15" spans="1:17" s="2" customFormat="1" ht="120" customHeight="1" x14ac:dyDescent="0.2">
      <c r="A15" s="68" t="s">
        <v>11</v>
      </c>
      <c r="B15" s="68" t="s">
        <v>48</v>
      </c>
      <c r="C15" s="69" t="s">
        <v>55</v>
      </c>
      <c r="D15" s="70">
        <v>1</v>
      </c>
      <c r="E15" s="70" t="s">
        <v>21</v>
      </c>
      <c r="F15" s="70">
        <v>31</v>
      </c>
      <c r="G15" s="70">
        <v>19</v>
      </c>
      <c r="H15" s="63">
        <v>66654</v>
      </c>
      <c r="I15" s="52" t="s">
        <v>39</v>
      </c>
      <c r="J15" s="52">
        <v>23000</v>
      </c>
      <c r="K15" s="52" t="s">
        <v>10</v>
      </c>
      <c r="L15" s="56">
        <v>0</v>
      </c>
      <c r="M15" s="58"/>
      <c r="N15" s="59"/>
      <c r="O15" s="58"/>
      <c r="P15" s="60"/>
      <c r="Q15" s="61"/>
    </row>
    <row r="16" spans="1:17" s="2" customFormat="1" ht="120" customHeight="1" x14ac:dyDescent="0.2">
      <c r="A16" s="64" t="s">
        <v>11</v>
      </c>
      <c r="B16" s="64" t="s">
        <v>49</v>
      </c>
      <c r="C16" s="65" t="s">
        <v>63</v>
      </c>
      <c r="D16" s="66">
        <v>1</v>
      </c>
      <c r="E16" s="66" t="s">
        <v>23</v>
      </c>
      <c r="F16" s="67">
        <v>126</v>
      </c>
      <c r="G16" s="66">
        <v>3</v>
      </c>
      <c r="H16" s="62">
        <v>0</v>
      </c>
      <c r="I16" s="51" t="s">
        <v>10</v>
      </c>
      <c r="J16" s="51">
        <v>0</v>
      </c>
      <c r="K16" s="51" t="s">
        <v>10</v>
      </c>
      <c r="L16" s="55">
        <v>0</v>
      </c>
      <c r="M16" s="58"/>
      <c r="N16" s="59"/>
      <c r="O16" s="58"/>
      <c r="P16" s="60"/>
      <c r="Q16" s="61"/>
    </row>
    <row r="17" spans="1:17" s="2" customFormat="1" ht="120" customHeight="1" x14ac:dyDescent="0.2">
      <c r="A17" s="68" t="s">
        <v>24</v>
      </c>
      <c r="B17" s="68" t="s">
        <v>25</v>
      </c>
      <c r="C17" s="69" t="s">
        <v>61</v>
      </c>
      <c r="D17" s="70">
        <v>1</v>
      </c>
      <c r="E17" s="70" t="s">
        <v>26</v>
      </c>
      <c r="F17" s="70">
        <v>121</v>
      </c>
      <c r="G17" s="70">
        <v>39</v>
      </c>
      <c r="H17" s="63">
        <v>65000</v>
      </c>
      <c r="I17" s="52" t="s">
        <v>45</v>
      </c>
      <c r="J17" s="52" t="s">
        <v>46</v>
      </c>
      <c r="K17" s="52" t="s">
        <v>38</v>
      </c>
      <c r="L17" s="56">
        <v>1242</v>
      </c>
      <c r="M17" s="58"/>
      <c r="N17" s="59"/>
      <c r="O17" s="58"/>
      <c r="P17" s="60"/>
      <c r="Q17" s="61"/>
    </row>
    <row r="18" spans="1:17" s="2" customFormat="1" ht="120" customHeight="1" x14ac:dyDescent="0.2">
      <c r="A18" s="64" t="s">
        <v>27</v>
      </c>
      <c r="B18" s="64" t="s">
        <v>37</v>
      </c>
      <c r="C18" s="65" t="s">
        <v>64</v>
      </c>
      <c r="D18" s="66">
        <v>4</v>
      </c>
      <c r="E18" s="66" t="s">
        <v>54</v>
      </c>
      <c r="F18" s="67">
        <v>242</v>
      </c>
      <c r="G18" s="66">
        <v>65</v>
      </c>
      <c r="H18" s="62">
        <v>0</v>
      </c>
      <c r="I18" s="51" t="s">
        <v>33</v>
      </c>
      <c r="J18" s="51">
        <v>0</v>
      </c>
      <c r="K18" s="51"/>
      <c r="L18" s="55"/>
      <c r="M18" s="58"/>
      <c r="N18" s="59"/>
      <c r="O18" s="58"/>
      <c r="P18" s="60"/>
      <c r="Q18" s="61"/>
    </row>
    <row r="19" spans="1:17" x14ac:dyDescent="0.2">
      <c r="A19" s="46"/>
      <c r="B19" s="46"/>
      <c r="C19" s="46"/>
      <c r="D19" s="49">
        <f>SUM(D6:D18)</f>
        <v>70</v>
      </c>
      <c r="E19" s="46"/>
      <c r="F19" s="49">
        <f>SUM(F6:F18)</f>
        <v>2715</v>
      </c>
      <c r="G19" s="46"/>
    </row>
    <row r="20" spans="1:17" ht="15.75" x14ac:dyDescent="0.25">
      <c r="A20" s="4"/>
    </row>
    <row r="21" spans="1:17" ht="8.25" customHeight="1" x14ac:dyDescent="0.2"/>
    <row r="22" spans="1:17" x14ac:dyDescent="0.2">
      <c r="A22" s="205"/>
      <c r="B22" s="205"/>
      <c r="C22" s="205"/>
      <c r="D22" s="205"/>
      <c r="E22" s="205"/>
      <c r="F22" s="205"/>
      <c r="G22" s="205"/>
      <c r="H22" s="205"/>
      <c r="I22" s="205"/>
      <c r="J22" s="205"/>
    </row>
    <row r="23" spans="1:17" ht="27" customHeight="1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</row>
  </sheetData>
  <mergeCells count="5">
    <mergeCell ref="A1:G1"/>
    <mergeCell ref="A2:L2"/>
    <mergeCell ref="A3:L3"/>
    <mergeCell ref="A23:L23"/>
    <mergeCell ref="A22:J22"/>
  </mergeCells>
  <phoneticPr fontId="2" type="noConversion"/>
  <printOptions horizontalCentered="1"/>
  <pageMargins left="0.62992125984251968" right="0.19685039370078741" top="0" bottom="0" header="0" footer="0"/>
  <pageSetup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80" zoomScaleNormal="50" zoomScaleSheetLayoutView="80" workbookViewId="0">
      <selection activeCell="U14" sqref="U14"/>
    </sheetView>
  </sheetViews>
  <sheetFormatPr baseColWidth="10" defaultRowHeight="12.75" x14ac:dyDescent="0.2"/>
  <cols>
    <col min="1" max="1" width="12.7109375" customWidth="1"/>
    <col min="2" max="2" width="25" customWidth="1"/>
    <col min="3" max="3" width="37.5703125" customWidth="1"/>
    <col min="4" max="4" width="13.28515625" customWidth="1"/>
    <col min="5" max="5" width="19.5703125" customWidth="1"/>
    <col min="6" max="6" width="13.42578125" customWidth="1"/>
    <col min="7" max="7" width="13.7109375" customWidth="1"/>
    <col min="8" max="8" width="16.5703125" customWidth="1"/>
    <col min="9" max="11" width="13.7109375" customWidth="1"/>
    <col min="12" max="12" width="17.7109375" hidden="1" customWidth="1"/>
    <col min="13" max="13" width="18" hidden="1" customWidth="1"/>
    <col min="14" max="14" width="12.5703125" hidden="1" customWidth="1"/>
    <col min="15" max="15" width="16" hidden="1" customWidth="1"/>
    <col min="16" max="16" width="20.85546875" hidden="1" customWidth="1"/>
    <col min="17" max="17" width="13.7109375" customWidth="1"/>
  </cols>
  <sheetData>
    <row r="1" spans="1:17" ht="69.75" customHeight="1" x14ac:dyDescent="0.25">
      <c r="A1" s="206" t="s">
        <v>152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7" ht="15" x14ac:dyDescent="0.2">
      <c r="A3" s="207" t="s">
        <v>153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17" ht="7.5" customHeight="1" x14ac:dyDescent="0.2">
      <c r="N5">
        <f>SUM(F7:F14)</f>
        <v>3082</v>
      </c>
      <c r="P5">
        <v>242</v>
      </c>
    </row>
    <row r="6" spans="1:17" ht="64.5" customHeight="1" x14ac:dyDescent="0.2">
      <c r="A6" s="53" t="s">
        <v>13</v>
      </c>
      <c r="B6" s="53" t="s">
        <v>14</v>
      </c>
      <c r="C6" s="53" t="s">
        <v>53</v>
      </c>
      <c r="D6" s="53" t="s">
        <v>0</v>
      </c>
      <c r="E6" s="53" t="s">
        <v>12</v>
      </c>
      <c r="F6" s="53" t="s">
        <v>51</v>
      </c>
      <c r="G6" s="53" t="s">
        <v>52</v>
      </c>
      <c r="H6" s="53" t="s">
        <v>143</v>
      </c>
      <c r="I6" s="53" t="s">
        <v>70</v>
      </c>
      <c r="J6" s="53" t="s">
        <v>69</v>
      </c>
      <c r="K6" s="54" t="s">
        <v>154</v>
      </c>
      <c r="L6" s="71" t="s">
        <v>19</v>
      </c>
      <c r="M6" s="53" t="s">
        <v>43</v>
      </c>
      <c r="N6" s="71" t="s">
        <v>20</v>
      </c>
      <c r="O6" s="53" t="s">
        <v>44</v>
      </c>
      <c r="P6" s="54" t="s">
        <v>41</v>
      </c>
      <c r="Q6" s="54" t="s">
        <v>155</v>
      </c>
    </row>
    <row r="7" spans="1:17" s="2" customFormat="1" ht="75.75" customHeight="1" x14ac:dyDescent="0.2">
      <c r="A7" s="64" t="s">
        <v>1</v>
      </c>
      <c r="B7" s="64" t="s">
        <v>40</v>
      </c>
      <c r="C7" s="65" t="s">
        <v>156</v>
      </c>
      <c r="D7" s="66">
        <v>43</v>
      </c>
      <c r="E7" s="66" t="s">
        <v>157</v>
      </c>
      <c r="F7" s="67">
        <v>1555</v>
      </c>
      <c r="G7" s="66">
        <v>80</v>
      </c>
      <c r="H7" s="66"/>
      <c r="I7" s="66">
        <v>8</v>
      </c>
      <c r="J7" s="66">
        <v>19</v>
      </c>
      <c r="K7" s="66">
        <v>1</v>
      </c>
      <c r="L7" s="72">
        <v>0</v>
      </c>
      <c r="M7" s="73" t="s">
        <v>10</v>
      </c>
      <c r="N7" s="74">
        <v>0</v>
      </c>
      <c r="O7" s="73" t="s">
        <v>10</v>
      </c>
      <c r="P7" s="72">
        <v>0</v>
      </c>
      <c r="Q7" s="66"/>
    </row>
    <row r="8" spans="1:17" s="2" customFormat="1" ht="75.75" customHeight="1" x14ac:dyDescent="0.2">
      <c r="A8" s="68" t="s">
        <v>1</v>
      </c>
      <c r="B8" s="68" t="s">
        <v>158</v>
      </c>
      <c r="C8" s="69" t="s">
        <v>144</v>
      </c>
      <c r="D8" s="70">
        <v>3</v>
      </c>
      <c r="E8" s="70" t="s">
        <v>145</v>
      </c>
      <c r="F8" s="70">
        <v>52</v>
      </c>
      <c r="G8" s="70">
        <v>1</v>
      </c>
      <c r="H8" s="70"/>
      <c r="I8" s="70"/>
      <c r="J8" s="70"/>
      <c r="K8" s="70">
        <v>1</v>
      </c>
      <c r="L8" s="75"/>
      <c r="M8" s="76"/>
      <c r="N8" s="77"/>
      <c r="O8" s="76"/>
      <c r="P8" s="75"/>
      <c r="Q8" s="70"/>
    </row>
    <row r="9" spans="1:17" s="1" customFormat="1" ht="64.5" customHeight="1" x14ac:dyDescent="0.2">
      <c r="A9" s="73" t="s">
        <v>1</v>
      </c>
      <c r="B9" s="73" t="s">
        <v>159</v>
      </c>
      <c r="C9" s="65" t="s">
        <v>160</v>
      </c>
      <c r="D9" s="66">
        <v>10</v>
      </c>
      <c r="E9" s="66" t="s">
        <v>161</v>
      </c>
      <c r="F9" s="66">
        <v>283</v>
      </c>
      <c r="G9" s="66">
        <v>41</v>
      </c>
      <c r="H9" s="66"/>
      <c r="I9" s="66">
        <v>3</v>
      </c>
      <c r="J9" s="66">
        <v>1</v>
      </c>
      <c r="K9" s="66"/>
      <c r="L9" s="78">
        <v>55200</v>
      </c>
      <c r="M9" s="64" t="s">
        <v>10</v>
      </c>
      <c r="N9" s="74">
        <v>0</v>
      </c>
      <c r="O9" s="73" t="s">
        <v>10</v>
      </c>
      <c r="P9" s="74">
        <v>0</v>
      </c>
      <c r="Q9" s="79"/>
    </row>
    <row r="10" spans="1:17" s="1" customFormat="1" ht="70.5" customHeight="1" x14ac:dyDescent="0.2">
      <c r="A10" s="76" t="s">
        <v>1</v>
      </c>
      <c r="B10" s="68" t="s">
        <v>162</v>
      </c>
      <c r="C10" s="69" t="s">
        <v>163</v>
      </c>
      <c r="D10" s="70">
        <v>40</v>
      </c>
      <c r="E10" s="70" t="s">
        <v>157</v>
      </c>
      <c r="F10" s="70">
        <v>708</v>
      </c>
      <c r="G10" s="70">
        <v>78</v>
      </c>
      <c r="H10" s="70"/>
      <c r="I10" s="70">
        <v>8</v>
      </c>
      <c r="J10" s="70">
        <v>2</v>
      </c>
      <c r="K10" s="70"/>
      <c r="L10" s="80">
        <v>77280</v>
      </c>
      <c r="M10" s="81" t="s">
        <v>10</v>
      </c>
      <c r="N10" s="82">
        <v>0</v>
      </c>
      <c r="O10" s="81" t="s">
        <v>10</v>
      </c>
      <c r="P10" s="82">
        <v>0</v>
      </c>
      <c r="Q10" s="70"/>
    </row>
    <row r="11" spans="1:17" s="1" customFormat="1" ht="75.75" customHeight="1" x14ac:dyDescent="0.2">
      <c r="A11" s="73" t="s">
        <v>8</v>
      </c>
      <c r="B11" s="73" t="s">
        <v>164</v>
      </c>
      <c r="C11" s="65" t="s">
        <v>165</v>
      </c>
      <c r="D11" s="66">
        <v>3</v>
      </c>
      <c r="E11" s="66" t="s">
        <v>146</v>
      </c>
      <c r="F11" s="66">
        <v>51</v>
      </c>
      <c r="G11" s="66">
        <v>27</v>
      </c>
      <c r="H11" s="66"/>
      <c r="I11" s="73"/>
      <c r="J11" s="73"/>
      <c r="K11" s="73"/>
      <c r="L11" s="78">
        <v>80960</v>
      </c>
      <c r="M11" s="64" t="s">
        <v>10</v>
      </c>
      <c r="N11" s="74">
        <v>0</v>
      </c>
      <c r="O11" s="73" t="s">
        <v>10</v>
      </c>
      <c r="P11" s="74">
        <v>0</v>
      </c>
      <c r="Q11" s="73"/>
    </row>
    <row r="12" spans="1:17" s="1" customFormat="1" ht="71.25" customHeight="1" x14ac:dyDescent="0.2">
      <c r="A12" s="83" t="s">
        <v>147</v>
      </c>
      <c r="B12" s="83" t="s">
        <v>166</v>
      </c>
      <c r="C12" s="84" t="s">
        <v>167</v>
      </c>
      <c r="D12" s="70">
        <v>4</v>
      </c>
      <c r="E12" s="85" t="s">
        <v>148</v>
      </c>
      <c r="F12" s="70">
        <v>146</v>
      </c>
      <c r="G12" s="70">
        <v>1</v>
      </c>
      <c r="H12" s="70"/>
      <c r="I12" s="83"/>
      <c r="J12" s="83"/>
      <c r="K12" s="83"/>
      <c r="L12" s="86"/>
      <c r="M12" s="87"/>
      <c r="N12" s="77"/>
      <c r="O12" s="76"/>
      <c r="P12" s="77"/>
      <c r="Q12" s="83"/>
    </row>
    <row r="13" spans="1:17" s="1" customFormat="1" ht="78.75" customHeight="1" x14ac:dyDescent="0.2">
      <c r="A13" s="73" t="s">
        <v>1</v>
      </c>
      <c r="B13" s="73" t="s">
        <v>168</v>
      </c>
      <c r="C13" s="65" t="s">
        <v>169</v>
      </c>
      <c r="D13" s="66">
        <v>7</v>
      </c>
      <c r="E13" s="66" t="s">
        <v>170</v>
      </c>
      <c r="F13" s="66">
        <v>235</v>
      </c>
      <c r="G13" s="66">
        <v>53</v>
      </c>
      <c r="H13" s="66"/>
      <c r="I13" s="66">
        <v>1</v>
      </c>
      <c r="J13" s="73"/>
      <c r="K13" s="73"/>
      <c r="L13" s="78"/>
      <c r="M13" s="64"/>
      <c r="N13" s="74"/>
      <c r="O13" s="73"/>
      <c r="P13" s="74"/>
      <c r="Q13" s="73"/>
    </row>
    <row r="14" spans="1:17" s="1" customFormat="1" ht="100.5" customHeight="1" x14ac:dyDescent="0.2">
      <c r="A14" s="76" t="s">
        <v>66</v>
      </c>
      <c r="B14" s="76" t="s">
        <v>171</v>
      </c>
      <c r="C14" s="69" t="s">
        <v>56</v>
      </c>
      <c r="D14" s="70">
        <v>1</v>
      </c>
      <c r="E14" s="70" t="s">
        <v>71</v>
      </c>
      <c r="F14" s="70">
        <v>52</v>
      </c>
      <c r="G14" s="70">
        <v>29</v>
      </c>
      <c r="H14" s="70"/>
      <c r="I14" s="76"/>
      <c r="J14" s="76"/>
      <c r="K14" s="70"/>
      <c r="L14" s="88">
        <v>17595</v>
      </c>
      <c r="M14" s="68" t="s">
        <v>10</v>
      </c>
      <c r="N14" s="89">
        <v>0</v>
      </c>
      <c r="O14" s="68" t="s">
        <v>10</v>
      </c>
      <c r="P14" s="89">
        <v>0</v>
      </c>
      <c r="Q14" s="70">
        <v>2</v>
      </c>
    </row>
    <row r="15" spans="1:17" s="1" customFormat="1" ht="106.5" customHeight="1" x14ac:dyDescent="0.2">
      <c r="A15" s="73" t="s">
        <v>66</v>
      </c>
      <c r="B15" s="73" t="s">
        <v>172</v>
      </c>
      <c r="C15" s="65" t="s">
        <v>56</v>
      </c>
      <c r="D15" s="66">
        <v>1</v>
      </c>
      <c r="E15" s="66" t="s">
        <v>149</v>
      </c>
      <c r="F15" s="66">
        <v>37</v>
      </c>
      <c r="G15" s="66">
        <v>32</v>
      </c>
      <c r="H15" s="66"/>
      <c r="I15" s="66">
        <v>3</v>
      </c>
      <c r="J15" s="73"/>
      <c r="K15" s="73"/>
      <c r="L15" s="90">
        <v>0</v>
      </c>
      <c r="M15" s="73" t="s">
        <v>10</v>
      </c>
      <c r="N15" s="74">
        <v>0</v>
      </c>
      <c r="O15" s="73" t="s">
        <v>10</v>
      </c>
      <c r="P15" s="74">
        <v>0</v>
      </c>
      <c r="Q15" s="73"/>
    </row>
    <row r="16" spans="1:17" s="1" customFormat="1" ht="106.5" customHeight="1" x14ac:dyDescent="0.2">
      <c r="A16" s="76" t="s">
        <v>66</v>
      </c>
      <c r="B16" s="76" t="s">
        <v>173</v>
      </c>
      <c r="C16" s="69" t="s">
        <v>150</v>
      </c>
      <c r="D16" s="70">
        <v>1</v>
      </c>
      <c r="E16" s="70" t="s">
        <v>151</v>
      </c>
      <c r="F16" s="70">
        <v>38</v>
      </c>
      <c r="G16" s="70">
        <v>10</v>
      </c>
      <c r="H16" s="70">
        <v>18</v>
      </c>
      <c r="I16" s="70"/>
      <c r="J16" s="76"/>
      <c r="K16" s="70">
        <v>1</v>
      </c>
      <c r="L16" s="89"/>
      <c r="M16" s="76"/>
      <c r="N16" s="77"/>
      <c r="O16" s="76"/>
      <c r="P16" s="77"/>
      <c r="Q16" s="70">
        <v>1</v>
      </c>
    </row>
    <row r="17" spans="1:17" s="1" customFormat="1" ht="97.5" customHeight="1" x14ac:dyDescent="0.2">
      <c r="A17" s="73" t="s">
        <v>67</v>
      </c>
      <c r="B17" s="73" t="s">
        <v>68</v>
      </c>
      <c r="C17" s="65" t="s">
        <v>174</v>
      </c>
      <c r="D17" s="66">
        <v>5</v>
      </c>
      <c r="E17" s="66" t="s">
        <v>175</v>
      </c>
      <c r="F17" s="66">
        <v>351</v>
      </c>
      <c r="G17" s="66">
        <v>78</v>
      </c>
      <c r="H17" s="66"/>
      <c r="I17" s="73"/>
      <c r="J17" s="73"/>
      <c r="K17" s="73"/>
      <c r="L17" s="78">
        <v>77280</v>
      </c>
      <c r="M17" s="64" t="s">
        <v>18</v>
      </c>
      <c r="N17" s="72">
        <v>13800</v>
      </c>
      <c r="O17" s="64" t="s">
        <v>10</v>
      </c>
      <c r="P17" s="90">
        <v>0</v>
      </c>
      <c r="Q17" s="73"/>
    </row>
    <row r="18" spans="1:17" x14ac:dyDescent="0.2">
      <c r="D18" s="2"/>
      <c r="E18" s="2"/>
      <c r="F18" s="2"/>
      <c r="G18" s="2"/>
      <c r="H18" s="2"/>
      <c r="I18" s="2"/>
      <c r="J18" s="2"/>
      <c r="K18" s="2"/>
      <c r="Q18" s="2"/>
    </row>
    <row r="19" spans="1:17" ht="15.75" x14ac:dyDescent="0.25">
      <c r="A19" s="4"/>
      <c r="C19" s="48" t="s">
        <v>142</v>
      </c>
      <c r="D19" s="49">
        <f>SUM(D7:D17)</f>
        <v>118</v>
      </c>
      <c r="E19" s="50"/>
      <c r="F19" s="142">
        <f>SUM(F7:F17)</f>
        <v>3508</v>
      </c>
      <c r="G19" s="50"/>
      <c r="H19" s="50"/>
      <c r="I19" s="46"/>
      <c r="J19" s="46"/>
      <c r="K19" s="47"/>
      <c r="L19" s="46"/>
      <c r="M19" s="46"/>
      <c r="N19" s="46"/>
      <c r="O19" s="46"/>
      <c r="P19" s="46"/>
      <c r="Q19" s="47"/>
    </row>
    <row r="20" spans="1:17" ht="8.25" customHeight="1" x14ac:dyDescent="0.2">
      <c r="K20" s="40"/>
      <c r="Q20" s="40"/>
    </row>
    <row r="21" spans="1:17" x14ac:dyDescent="0.2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17" ht="27" customHeight="1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</row>
  </sheetData>
  <mergeCells count="6">
    <mergeCell ref="A21:N21"/>
    <mergeCell ref="A22:P22"/>
    <mergeCell ref="A1:Q1"/>
    <mergeCell ref="A2:Q2"/>
    <mergeCell ref="A3:Q3"/>
    <mergeCell ref="A4:Q4"/>
  </mergeCells>
  <phoneticPr fontId="2" type="noConversion"/>
  <pageMargins left="0.43" right="0.2" top="0.14000000000000001" bottom="0.16" header="0" footer="0.16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90" zoomScaleNormal="90" workbookViewId="0">
      <selection activeCell="F10" sqref="F10"/>
    </sheetView>
  </sheetViews>
  <sheetFormatPr baseColWidth="10" defaultRowHeight="12.75" x14ac:dyDescent="0.2"/>
  <cols>
    <col min="1" max="1" width="20.28515625" customWidth="1"/>
    <col min="2" max="2" width="29.85546875" customWidth="1"/>
    <col min="3" max="3" width="34.85546875" customWidth="1"/>
    <col min="4" max="4" width="24.28515625" customWidth="1"/>
    <col min="5" max="5" width="16.85546875" customWidth="1"/>
    <col min="6" max="6" width="19.28515625" customWidth="1"/>
    <col min="7" max="7" width="17.140625" customWidth="1"/>
  </cols>
  <sheetData>
    <row r="1" spans="1:17" ht="51.75" customHeight="1" x14ac:dyDescent="0.25">
      <c r="A1" s="206" t="s">
        <v>152</v>
      </c>
      <c r="B1" s="206"/>
      <c r="C1" s="206"/>
      <c r="D1" s="206"/>
      <c r="E1" s="206"/>
      <c r="F1" s="206"/>
      <c r="G1" s="206"/>
      <c r="H1" s="206"/>
      <c r="I1" s="206"/>
      <c r="J1" s="41"/>
      <c r="K1" s="41"/>
      <c r="L1" s="41"/>
      <c r="M1" s="41"/>
      <c r="N1" s="41"/>
      <c r="O1" s="41"/>
      <c r="P1" s="41"/>
      <c r="Q1" s="41"/>
    </row>
    <row r="2" spans="1:17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207"/>
      <c r="J2" s="38"/>
      <c r="K2" s="38"/>
      <c r="L2" s="38"/>
      <c r="M2" s="38"/>
      <c r="N2" s="38"/>
      <c r="O2" s="38"/>
      <c r="P2" s="38"/>
      <c r="Q2" s="38"/>
    </row>
    <row r="3" spans="1:17" ht="27.75" customHeight="1" x14ac:dyDescent="0.2">
      <c r="A3" s="207" t="s">
        <v>193</v>
      </c>
      <c r="B3" s="207"/>
      <c r="C3" s="207"/>
      <c r="D3" s="207"/>
      <c r="E3" s="207"/>
      <c r="F3" s="207"/>
      <c r="G3" s="207"/>
      <c r="H3" s="207"/>
      <c r="I3" s="207"/>
      <c r="J3" s="38"/>
      <c r="K3" s="38"/>
      <c r="L3" s="38"/>
      <c r="M3" s="38"/>
      <c r="N3" s="38"/>
      <c r="O3" s="38"/>
      <c r="P3" s="38"/>
      <c r="Q3" s="38"/>
    </row>
    <row r="4" spans="1:17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37"/>
      <c r="K4" s="37"/>
      <c r="L4" s="37"/>
      <c r="M4" s="37"/>
      <c r="N4" s="37"/>
      <c r="O4" s="37"/>
      <c r="P4" s="37"/>
      <c r="Q4" s="37"/>
    </row>
    <row r="5" spans="1:17" x14ac:dyDescent="0.2">
      <c r="A5" s="1"/>
    </row>
    <row r="6" spans="1:17" ht="38.25" x14ac:dyDescent="0.2">
      <c r="A6" s="113" t="s">
        <v>13</v>
      </c>
      <c r="B6" s="113" t="s">
        <v>14</v>
      </c>
      <c r="C6" s="113" t="s">
        <v>53</v>
      </c>
      <c r="D6" s="113" t="s">
        <v>0</v>
      </c>
      <c r="E6" s="113" t="s">
        <v>12</v>
      </c>
      <c r="F6" s="113" t="s">
        <v>51</v>
      </c>
      <c r="G6" s="113" t="s">
        <v>52</v>
      </c>
      <c r="H6" s="113" t="s">
        <v>70</v>
      </c>
      <c r="I6" s="113" t="s">
        <v>182</v>
      </c>
    </row>
    <row r="7" spans="1:17" ht="109.5" customHeight="1" x14ac:dyDescent="0.2">
      <c r="A7" s="106" t="s">
        <v>1</v>
      </c>
      <c r="B7" s="106" t="s">
        <v>40</v>
      </c>
      <c r="C7" s="107" t="s">
        <v>156</v>
      </c>
      <c r="D7" s="115">
        <v>20</v>
      </c>
      <c r="E7" s="115" t="s">
        <v>191</v>
      </c>
      <c r="F7" s="116">
        <v>592</v>
      </c>
      <c r="G7" s="112">
        <v>57</v>
      </c>
      <c r="H7" s="112">
        <v>1</v>
      </c>
      <c r="I7" s="112">
        <v>2</v>
      </c>
    </row>
    <row r="8" spans="1:17" ht="76.5" customHeight="1" x14ac:dyDescent="0.2">
      <c r="A8" s="110" t="s">
        <v>1</v>
      </c>
      <c r="B8" s="110" t="s">
        <v>162</v>
      </c>
      <c r="C8" s="111" t="s">
        <v>163</v>
      </c>
      <c r="D8" s="112">
        <v>36</v>
      </c>
      <c r="E8" s="112" t="s">
        <v>191</v>
      </c>
      <c r="F8" s="112">
        <v>1059</v>
      </c>
      <c r="G8" s="112">
        <v>89</v>
      </c>
      <c r="H8" s="112">
        <v>6</v>
      </c>
      <c r="I8" s="112">
        <v>0</v>
      </c>
    </row>
    <row r="9" spans="1:17" ht="72.75" customHeight="1" x14ac:dyDescent="0.2">
      <c r="A9" s="110" t="s">
        <v>2</v>
      </c>
      <c r="B9" s="110" t="s">
        <v>188</v>
      </c>
      <c r="C9" s="111" t="s">
        <v>189</v>
      </c>
      <c r="D9" s="112">
        <v>13</v>
      </c>
      <c r="E9" s="112" t="s">
        <v>190</v>
      </c>
      <c r="F9" s="112">
        <v>278</v>
      </c>
      <c r="G9" s="112">
        <v>76</v>
      </c>
      <c r="H9" s="112">
        <v>5</v>
      </c>
      <c r="I9" s="112">
        <v>0</v>
      </c>
    </row>
    <row r="10" spans="1:17" ht="113.25" customHeight="1" x14ac:dyDescent="0.2">
      <c r="A10" s="106" t="s">
        <v>1</v>
      </c>
      <c r="B10" s="106" t="s">
        <v>9</v>
      </c>
      <c r="C10" s="107" t="s">
        <v>192</v>
      </c>
      <c r="D10" s="108">
        <v>2</v>
      </c>
      <c r="E10" s="108" t="s">
        <v>184</v>
      </c>
      <c r="F10" s="109">
        <v>28</v>
      </c>
      <c r="G10" s="108">
        <v>16</v>
      </c>
      <c r="H10" s="108">
        <v>0</v>
      </c>
      <c r="I10" s="108">
        <v>0</v>
      </c>
    </row>
    <row r="11" spans="1:17" ht="160.5" customHeight="1" x14ac:dyDescent="0.2">
      <c r="A11" s="110" t="s">
        <v>66</v>
      </c>
      <c r="B11" s="110" t="s">
        <v>178</v>
      </c>
      <c r="C11" s="111" t="s">
        <v>179</v>
      </c>
      <c r="D11" s="112">
        <v>1</v>
      </c>
      <c r="E11" s="112" t="s">
        <v>185</v>
      </c>
      <c r="F11" s="112">
        <v>44</v>
      </c>
      <c r="G11" s="112">
        <v>27</v>
      </c>
      <c r="H11" s="112">
        <v>1</v>
      </c>
      <c r="I11" s="112">
        <v>1</v>
      </c>
    </row>
    <row r="12" spans="1:17" ht="158.25" customHeight="1" x14ac:dyDescent="0.2">
      <c r="A12" s="106" t="s">
        <v>66</v>
      </c>
      <c r="B12" s="106" t="s">
        <v>180</v>
      </c>
      <c r="C12" s="111" t="s">
        <v>179</v>
      </c>
      <c r="D12" s="108">
        <v>1</v>
      </c>
      <c r="E12" s="108" t="s">
        <v>186</v>
      </c>
      <c r="F12" s="109">
        <v>47</v>
      </c>
      <c r="G12" s="108">
        <v>24</v>
      </c>
      <c r="H12" s="108">
        <v>1</v>
      </c>
      <c r="I12" s="108">
        <v>1</v>
      </c>
    </row>
    <row r="13" spans="1:17" ht="114.75" customHeight="1" x14ac:dyDescent="0.2">
      <c r="A13" s="110" t="s">
        <v>8</v>
      </c>
      <c r="B13" s="110" t="s">
        <v>181</v>
      </c>
      <c r="C13" s="111" t="s">
        <v>183</v>
      </c>
      <c r="D13" s="112">
        <v>3</v>
      </c>
      <c r="E13" s="112" t="s">
        <v>187</v>
      </c>
      <c r="F13" s="112">
        <v>149</v>
      </c>
      <c r="G13" s="112">
        <v>57</v>
      </c>
      <c r="H13" s="112">
        <v>0</v>
      </c>
      <c r="I13" s="112">
        <v>0</v>
      </c>
    </row>
    <row r="14" spans="1:17" x14ac:dyDescent="0.2">
      <c r="A14" s="42"/>
      <c r="B14" s="42"/>
      <c r="C14" s="42"/>
      <c r="D14" s="42"/>
      <c r="E14" s="42"/>
      <c r="F14" s="42"/>
      <c r="G14" s="42"/>
      <c r="H14" s="42"/>
      <c r="I14" s="42"/>
    </row>
    <row r="15" spans="1:17" ht="16.5" x14ac:dyDescent="0.25">
      <c r="A15" s="43"/>
      <c r="B15" s="42"/>
      <c r="C15" s="44" t="s">
        <v>142</v>
      </c>
      <c r="D15" s="45">
        <f>SUM(D7:D14)</f>
        <v>76</v>
      </c>
      <c r="E15" s="45"/>
      <c r="F15" s="114">
        <f>SUM(F7:F14)</f>
        <v>2197</v>
      </c>
      <c r="G15" s="45"/>
      <c r="H15" s="45"/>
      <c r="I15" s="45"/>
    </row>
  </sheetData>
  <mergeCells count="4">
    <mergeCell ref="A1:I1"/>
    <mergeCell ref="A2:I2"/>
    <mergeCell ref="A3:I3"/>
    <mergeCell ref="A4:I4"/>
  </mergeCells>
  <phoneticPr fontId="2" type="noConversion"/>
  <pageMargins left="0.53" right="0.33" top="0.28000000000000003" bottom="0.23" header="0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13" zoomScale="90" zoomScaleNormal="90" workbookViewId="0">
      <selection activeCell="D9" sqref="D9"/>
    </sheetView>
  </sheetViews>
  <sheetFormatPr baseColWidth="10" defaultRowHeight="12.75" x14ac:dyDescent="0.2"/>
  <cols>
    <col min="1" max="2" width="17.42578125" customWidth="1"/>
    <col min="3" max="3" width="39.5703125" customWidth="1"/>
    <col min="4" max="4" width="14.85546875" customWidth="1"/>
    <col min="5" max="5" width="15" customWidth="1"/>
    <col min="6" max="8" width="17.42578125" customWidth="1"/>
    <col min="9" max="9" width="5.7109375" customWidth="1"/>
  </cols>
  <sheetData>
    <row r="1" spans="1:17" ht="56.25" customHeight="1" x14ac:dyDescent="0.25">
      <c r="A1" s="206" t="s">
        <v>152</v>
      </c>
      <c r="B1" s="206"/>
      <c r="C1" s="206"/>
      <c r="D1" s="206"/>
      <c r="E1" s="206"/>
      <c r="F1" s="206"/>
      <c r="G1" s="206"/>
      <c r="H1" s="206"/>
      <c r="I1" s="206"/>
      <c r="J1" s="41"/>
      <c r="K1" s="41"/>
      <c r="L1" s="41"/>
      <c r="M1" s="41"/>
      <c r="N1" s="41"/>
      <c r="O1" s="41"/>
      <c r="P1" s="41"/>
      <c r="Q1" s="41"/>
    </row>
    <row r="2" spans="1:17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207"/>
      <c r="J2" s="38"/>
      <c r="K2" s="38"/>
      <c r="L2" s="38"/>
      <c r="M2" s="38"/>
      <c r="N2" s="38"/>
      <c r="O2" s="38"/>
      <c r="P2" s="38"/>
      <c r="Q2" s="38"/>
    </row>
    <row r="3" spans="1:17" ht="27.75" customHeight="1" x14ac:dyDescent="0.2">
      <c r="A3" s="207" t="s">
        <v>216</v>
      </c>
      <c r="B3" s="207"/>
      <c r="C3" s="207"/>
      <c r="D3" s="207"/>
      <c r="E3" s="207"/>
      <c r="F3" s="207"/>
      <c r="G3" s="207"/>
      <c r="H3" s="207"/>
      <c r="I3" s="207"/>
      <c r="J3" s="38"/>
      <c r="K3" s="38"/>
      <c r="L3" s="38"/>
      <c r="M3" s="38"/>
      <c r="N3" s="38"/>
      <c r="O3" s="38"/>
      <c r="P3" s="38"/>
      <c r="Q3" s="38"/>
    </row>
    <row r="4" spans="1:17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37"/>
      <c r="K4" s="37"/>
      <c r="L4" s="37"/>
      <c r="M4" s="37"/>
      <c r="N4" s="37"/>
      <c r="O4" s="37"/>
      <c r="P4" s="37"/>
      <c r="Q4" s="37"/>
    </row>
    <row r="6" spans="1:17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12</v>
      </c>
      <c r="F6" s="117" t="s">
        <v>51</v>
      </c>
      <c r="G6" s="117" t="s">
        <v>52</v>
      </c>
      <c r="H6" s="117" t="s">
        <v>182</v>
      </c>
    </row>
    <row r="7" spans="1:17" s="2" customFormat="1" ht="122.25" customHeight="1" x14ac:dyDescent="0.2">
      <c r="A7" s="124" t="s">
        <v>1</v>
      </c>
      <c r="B7" s="129" t="s">
        <v>40</v>
      </c>
      <c r="C7" s="123" t="s">
        <v>156</v>
      </c>
      <c r="D7" s="124">
        <v>36</v>
      </c>
      <c r="E7" s="124" t="s">
        <v>203</v>
      </c>
      <c r="F7" s="125">
        <v>1042</v>
      </c>
      <c r="G7" s="126">
        <v>79</v>
      </c>
      <c r="H7" s="126">
        <v>0</v>
      </c>
    </row>
    <row r="8" spans="1:17" s="1" customFormat="1" ht="122.25" customHeight="1" x14ac:dyDescent="0.2">
      <c r="A8" s="126" t="s">
        <v>1</v>
      </c>
      <c r="B8" s="130" t="s">
        <v>188</v>
      </c>
      <c r="C8" s="127" t="s">
        <v>189</v>
      </c>
      <c r="D8" s="126">
        <v>28</v>
      </c>
      <c r="E8" s="126" t="s">
        <v>204</v>
      </c>
      <c r="F8" s="128">
        <v>1295</v>
      </c>
      <c r="G8" s="126">
        <v>77</v>
      </c>
      <c r="H8" s="126">
        <v>0</v>
      </c>
    </row>
    <row r="9" spans="1:17" s="1" customFormat="1" ht="122.25" customHeight="1" x14ac:dyDescent="0.2">
      <c r="A9" s="124" t="s">
        <v>1</v>
      </c>
      <c r="B9" s="129" t="s">
        <v>9</v>
      </c>
      <c r="C9" s="123" t="s">
        <v>194</v>
      </c>
      <c r="D9" s="124">
        <v>2</v>
      </c>
      <c r="E9" s="124" t="s">
        <v>195</v>
      </c>
      <c r="F9" s="125">
        <v>57</v>
      </c>
      <c r="G9" s="124">
        <v>27</v>
      </c>
      <c r="H9" s="124">
        <v>0</v>
      </c>
    </row>
    <row r="10" spans="1:17" s="1" customFormat="1" ht="122.25" customHeight="1" x14ac:dyDescent="0.2">
      <c r="A10" s="126" t="s">
        <v>1</v>
      </c>
      <c r="B10" s="130" t="s">
        <v>162</v>
      </c>
      <c r="C10" s="127" t="s">
        <v>163</v>
      </c>
      <c r="D10" s="126">
        <v>22</v>
      </c>
      <c r="E10" s="126" t="s">
        <v>203</v>
      </c>
      <c r="F10" s="126">
        <v>288</v>
      </c>
      <c r="G10" s="126">
        <v>62</v>
      </c>
      <c r="H10" s="126">
        <v>0</v>
      </c>
    </row>
    <row r="11" spans="1:17" s="1" customFormat="1" ht="122.25" customHeight="1" x14ac:dyDescent="0.2">
      <c r="A11" s="124" t="s">
        <v>196</v>
      </c>
      <c r="B11" s="129" t="s">
        <v>178</v>
      </c>
      <c r="C11" s="123" t="s">
        <v>179</v>
      </c>
      <c r="D11" s="124">
        <v>1</v>
      </c>
      <c r="E11" s="124" t="s">
        <v>201</v>
      </c>
      <c r="F11" s="125">
        <v>45</v>
      </c>
      <c r="G11" s="124">
        <v>27</v>
      </c>
      <c r="H11" s="124">
        <v>1</v>
      </c>
    </row>
    <row r="12" spans="1:17" ht="140.25" x14ac:dyDescent="0.2">
      <c r="A12" s="126" t="s">
        <v>197</v>
      </c>
      <c r="B12" s="130" t="s">
        <v>198</v>
      </c>
      <c r="C12" s="127" t="s">
        <v>179</v>
      </c>
      <c r="D12" s="126">
        <v>1</v>
      </c>
      <c r="E12" s="126" t="s">
        <v>205</v>
      </c>
      <c r="F12" s="126">
        <v>39</v>
      </c>
      <c r="G12" s="126">
        <v>27</v>
      </c>
      <c r="H12" s="126">
        <v>1</v>
      </c>
    </row>
    <row r="13" spans="1:17" ht="202.5" x14ac:dyDescent="0.2">
      <c r="A13" s="124" t="s">
        <v>199</v>
      </c>
      <c r="B13" s="129" t="s">
        <v>200</v>
      </c>
      <c r="C13" s="123" t="s">
        <v>202</v>
      </c>
      <c r="D13" s="124">
        <v>4</v>
      </c>
      <c r="E13" s="124" t="s">
        <v>206</v>
      </c>
      <c r="F13" s="125">
        <v>313</v>
      </c>
      <c r="G13" s="124">
        <v>89</v>
      </c>
      <c r="H13" s="124">
        <v>0</v>
      </c>
    </row>
    <row r="14" spans="1:17" ht="67.5" x14ac:dyDescent="0.2">
      <c r="A14" s="126" t="s">
        <v>8</v>
      </c>
      <c r="B14" s="130" t="s">
        <v>207</v>
      </c>
      <c r="C14" s="127" t="s">
        <v>208</v>
      </c>
      <c r="D14" s="126">
        <v>1</v>
      </c>
      <c r="E14" s="126" t="s">
        <v>209</v>
      </c>
      <c r="F14" s="126">
        <v>64</v>
      </c>
      <c r="G14" s="126">
        <v>54</v>
      </c>
      <c r="H14" s="126">
        <v>0</v>
      </c>
    </row>
    <row r="15" spans="1:17" ht="94.5" x14ac:dyDescent="0.2">
      <c r="A15" s="124" t="s">
        <v>8</v>
      </c>
      <c r="B15" s="129" t="s">
        <v>210</v>
      </c>
      <c r="C15" s="123" t="s">
        <v>211</v>
      </c>
      <c r="D15" s="124">
        <v>1</v>
      </c>
      <c r="E15" s="124" t="s">
        <v>212</v>
      </c>
      <c r="F15" s="125">
        <v>64</v>
      </c>
      <c r="G15" s="124">
        <v>55</v>
      </c>
      <c r="H15" s="124">
        <v>0</v>
      </c>
    </row>
    <row r="16" spans="1:17" ht="81" x14ac:dyDescent="0.2">
      <c r="A16" s="126" t="s">
        <v>1</v>
      </c>
      <c r="B16" s="130" t="s">
        <v>213</v>
      </c>
      <c r="C16" s="127" t="s">
        <v>214</v>
      </c>
      <c r="D16" s="126">
        <v>1</v>
      </c>
      <c r="E16" s="126" t="s">
        <v>215</v>
      </c>
      <c r="F16" s="126">
        <v>39</v>
      </c>
      <c r="G16" s="126">
        <v>9</v>
      </c>
      <c r="H16" s="126">
        <v>1</v>
      </c>
    </row>
    <row r="17" spans="1:8" x14ac:dyDescent="0.2">
      <c r="A17" s="42"/>
      <c r="B17" s="42"/>
      <c r="C17" s="42"/>
      <c r="D17" s="42"/>
      <c r="E17" s="42"/>
      <c r="F17" s="42"/>
      <c r="G17" s="42"/>
      <c r="H17" s="42"/>
    </row>
    <row r="18" spans="1:8" ht="16.5" x14ac:dyDescent="0.25">
      <c r="A18" s="118"/>
      <c r="B18" s="119"/>
      <c r="C18" s="120" t="s">
        <v>142</v>
      </c>
      <c r="D18" s="121">
        <f>SUM(D7:D16)</f>
        <v>97</v>
      </c>
      <c r="E18" s="121"/>
      <c r="F18" s="122">
        <f>SUM(F7:F16)</f>
        <v>3246</v>
      </c>
      <c r="G18" s="121"/>
      <c r="H18" s="121"/>
    </row>
  </sheetData>
  <mergeCells count="4">
    <mergeCell ref="A1:I1"/>
    <mergeCell ref="A2:I2"/>
    <mergeCell ref="A3:I3"/>
    <mergeCell ref="A4:I4"/>
  </mergeCells>
  <pageMargins left="0.55118110236220474" right="0.39370078740157483" top="0.74803149606299213" bottom="0.74803149606299213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showGridLines="0" topLeftCell="A10" zoomScale="90" zoomScaleNormal="90" workbookViewId="0">
      <selection activeCell="A10" sqref="A10:H10"/>
    </sheetView>
  </sheetViews>
  <sheetFormatPr baseColWidth="10" defaultRowHeight="12.75" x14ac:dyDescent="0.2"/>
  <cols>
    <col min="1" max="1" width="17.42578125" customWidth="1"/>
    <col min="2" max="2" width="22.85546875" customWidth="1"/>
    <col min="3" max="3" width="39.5703125" customWidth="1"/>
    <col min="4" max="4" width="14.85546875" customWidth="1"/>
    <col min="5" max="8" width="17.42578125" customWidth="1"/>
    <col min="9" max="9" width="5.7109375" customWidth="1"/>
  </cols>
  <sheetData>
    <row r="1" spans="1:17" ht="56.25" customHeight="1" x14ac:dyDescent="0.25">
      <c r="A1" s="206" t="s">
        <v>152</v>
      </c>
      <c r="B1" s="206"/>
      <c r="C1" s="206"/>
      <c r="D1" s="206"/>
      <c r="E1" s="206"/>
      <c r="F1" s="206"/>
      <c r="G1" s="206"/>
      <c r="H1" s="206"/>
      <c r="I1" s="206"/>
      <c r="J1" s="41"/>
      <c r="K1" s="41"/>
      <c r="L1" s="41"/>
      <c r="M1" s="41"/>
      <c r="N1" s="41"/>
      <c r="O1" s="41"/>
      <c r="P1" s="41"/>
      <c r="Q1" s="41"/>
    </row>
    <row r="2" spans="1:17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207"/>
      <c r="J2" s="38"/>
      <c r="K2" s="38"/>
      <c r="L2" s="38"/>
      <c r="M2" s="38"/>
      <c r="N2" s="38"/>
      <c r="O2" s="38"/>
      <c r="P2" s="38"/>
      <c r="Q2" s="38"/>
    </row>
    <row r="3" spans="1:17" ht="27.75" customHeight="1" x14ac:dyDescent="0.2">
      <c r="A3" s="207" t="s">
        <v>226</v>
      </c>
      <c r="B3" s="207"/>
      <c r="C3" s="207"/>
      <c r="D3" s="207"/>
      <c r="E3" s="207"/>
      <c r="F3" s="207"/>
      <c r="G3" s="207"/>
      <c r="H3" s="207"/>
      <c r="I3" s="207"/>
      <c r="J3" s="38"/>
      <c r="K3" s="38"/>
      <c r="L3" s="38"/>
      <c r="M3" s="38"/>
      <c r="N3" s="38"/>
      <c r="O3" s="38"/>
      <c r="P3" s="38"/>
      <c r="Q3" s="38"/>
    </row>
    <row r="4" spans="1:17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37"/>
      <c r="K4" s="37"/>
      <c r="L4" s="37"/>
      <c r="M4" s="37"/>
      <c r="N4" s="37"/>
      <c r="O4" s="37"/>
      <c r="P4" s="37"/>
      <c r="Q4" s="37"/>
    </row>
    <row r="6" spans="1:17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12</v>
      </c>
      <c r="F6" s="117" t="s">
        <v>51</v>
      </c>
      <c r="G6" s="117" t="s">
        <v>52</v>
      </c>
      <c r="H6" s="117" t="s">
        <v>182</v>
      </c>
    </row>
    <row r="7" spans="1:17" s="1" customFormat="1" ht="122.25" customHeight="1" x14ac:dyDescent="0.2">
      <c r="A7" s="131" t="s">
        <v>1</v>
      </c>
      <c r="B7" s="131" t="s">
        <v>40</v>
      </c>
      <c r="C7" s="132" t="s">
        <v>156</v>
      </c>
      <c r="D7" s="133">
        <v>25</v>
      </c>
      <c r="E7" s="133" t="s">
        <v>203</v>
      </c>
      <c r="F7" s="134">
        <v>519</v>
      </c>
      <c r="G7" s="133">
        <v>56</v>
      </c>
      <c r="H7" s="133">
        <v>0</v>
      </c>
    </row>
    <row r="8" spans="1:17" s="139" customFormat="1" ht="122.25" customHeight="1" x14ac:dyDescent="0.2">
      <c r="A8" s="136" t="s">
        <v>8</v>
      </c>
      <c r="B8" s="136" t="s">
        <v>223</v>
      </c>
      <c r="C8" s="137" t="s">
        <v>224</v>
      </c>
      <c r="D8" s="135">
        <v>12</v>
      </c>
      <c r="E8" s="135" t="s">
        <v>225</v>
      </c>
      <c r="F8" s="138">
        <v>168</v>
      </c>
      <c r="G8" s="135">
        <v>66</v>
      </c>
      <c r="H8" s="135">
        <v>0</v>
      </c>
    </row>
    <row r="9" spans="1:17" s="1" customFormat="1" ht="122.25" customHeight="1" x14ac:dyDescent="0.2">
      <c r="A9" s="131" t="s">
        <v>1</v>
      </c>
      <c r="B9" s="131" t="s">
        <v>188</v>
      </c>
      <c r="C9" s="132" t="s">
        <v>189</v>
      </c>
      <c r="D9" s="133">
        <v>30</v>
      </c>
      <c r="E9" s="133" t="s">
        <v>203</v>
      </c>
      <c r="F9" s="134">
        <v>726</v>
      </c>
      <c r="G9" s="133">
        <v>88</v>
      </c>
      <c r="H9" s="133">
        <v>0</v>
      </c>
    </row>
    <row r="10" spans="1:17" s="139" customFormat="1" ht="122.25" customHeight="1" x14ac:dyDescent="0.2">
      <c r="A10" s="136" t="s">
        <v>1</v>
      </c>
      <c r="B10" s="136" t="s">
        <v>9</v>
      </c>
      <c r="C10" s="137" t="s">
        <v>217</v>
      </c>
      <c r="D10" s="135">
        <v>3</v>
      </c>
      <c r="E10" s="135" t="s">
        <v>227</v>
      </c>
      <c r="F10" s="138">
        <v>39</v>
      </c>
      <c r="G10" s="135">
        <v>22</v>
      </c>
      <c r="H10" s="135">
        <v>0</v>
      </c>
    </row>
    <row r="11" spans="1:17" s="1" customFormat="1" ht="122.25" customHeight="1" x14ac:dyDescent="0.2">
      <c r="A11" s="131" t="s">
        <v>1</v>
      </c>
      <c r="B11" s="131" t="s">
        <v>162</v>
      </c>
      <c r="C11" s="132" t="s">
        <v>163</v>
      </c>
      <c r="D11" s="133">
        <v>21</v>
      </c>
      <c r="E11" s="133" t="s">
        <v>203</v>
      </c>
      <c r="F11" s="134">
        <v>283</v>
      </c>
      <c r="G11" s="133">
        <v>58</v>
      </c>
      <c r="H11" s="133">
        <v>0</v>
      </c>
    </row>
    <row r="12" spans="1:17" s="139" customFormat="1" ht="122.25" customHeight="1" x14ac:dyDescent="0.2">
      <c r="A12" s="136" t="s">
        <v>218</v>
      </c>
      <c r="B12" s="136" t="s">
        <v>178</v>
      </c>
      <c r="C12" s="137" t="s">
        <v>179</v>
      </c>
      <c r="D12" s="135">
        <v>1</v>
      </c>
      <c r="E12" s="135" t="s">
        <v>219</v>
      </c>
      <c r="F12" s="138">
        <v>47</v>
      </c>
      <c r="G12" s="135">
        <v>31</v>
      </c>
      <c r="H12" s="135">
        <v>0</v>
      </c>
    </row>
    <row r="13" spans="1:17" s="1" customFormat="1" ht="122.25" customHeight="1" x14ac:dyDescent="0.2">
      <c r="A13" s="131" t="s">
        <v>220</v>
      </c>
      <c r="B13" s="131" t="s">
        <v>221</v>
      </c>
      <c r="C13" s="132" t="s">
        <v>179</v>
      </c>
      <c r="D13" s="133">
        <v>1</v>
      </c>
      <c r="E13" s="133" t="s">
        <v>222</v>
      </c>
      <c r="F13" s="134">
        <v>47</v>
      </c>
      <c r="G13" s="133">
        <v>35</v>
      </c>
      <c r="H13" s="133">
        <v>0</v>
      </c>
    </row>
    <row r="14" spans="1:17" s="139" customFormat="1" ht="151.5" customHeight="1" x14ac:dyDescent="0.2">
      <c r="A14" s="136" t="s">
        <v>199</v>
      </c>
      <c r="B14" s="136" t="s">
        <v>200</v>
      </c>
      <c r="C14" s="137" t="s">
        <v>202</v>
      </c>
      <c r="D14" s="135">
        <v>4</v>
      </c>
      <c r="E14" s="135" t="s">
        <v>228</v>
      </c>
      <c r="F14" s="138">
        <v>360</v>
      </c>
      <c r="G14" s="135">
        <v>99</v>
      </c>
      <c r="H14" s="135">
        <v>0</v>
      </c>
    </row>
    <row r="15" spans="1:17" x14ac:dyDescent="0.2">
      <c r="A15" s="42"/>
      <c r="B15" s="42"/>
      <c r="C15" s="42"/>
      <c r="D15" s="42"/>
      <c r="E15" s="42"/>
      <c r="F15" s="42"/>
      <c r="G15" s="42"/>
      <c r="H15" s="42"/>
    </row>
    <row r="16" spans="1:17" ht="16.5" x14ac:dyDescent="0.25">
      <c r="A16" s="118"/>
      <c r="B16" s="119"/>
      <c r="C16" s="120" t="s">
        <v>142</v>
      </c>
      <c r="D16" s="121">
        <f>SUM(D7:D14)</f>
        <v>97</v>
      </c>
      <c r="E16" s="121"/>
      <c r="F16" s="122">
        <f>SUM(F7:F14)</f>
        <v>2189</v>
      </c>
      <c r="G16" s="121"/>
      <c r="H16" s="121"/>
    </row>
  </sheetData>
  <mergeCells count="4">
    <mergeCell ref="A1:I1"/>
    <mergeCell ref="A2:I2"/>
    <mergeCell ref="A3:I3"/>
    <mergeCell ref="A4:I4"/>
  </mergeCells>
  <pageMargins left="0.28999999999999998" right="0.24" top="0.43307086614173229" bottom="0.23622047244094491" header="0.31496062992125984" footer="0.15748031496062992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GridLines="0" zoomScale="70" zoomScaleNormal="70" workbookViewId="0">
      <pane ySplit="6" topLeftCell="A16" activePane="bottomLeft" state="frozen"/>
      <selection pane="bottomLeft" activeCell="L13" sqref="L13"/>
    </sheetView>
  </sheetViews>
  <sheetFormatPr baseColWidth="10" defaultRowHeight="12.75" x14ac:dyDescent="0.2"/>
  <cols>
    <col min="1" max="1" width="17.42578125" customWidth="1"/>
    <col min="2" max="2" width="22.85546875" customWidth="1"/>
    <col min="3" max="3" width="39.5703125" customWidth="1"/>
    <col min="4" max="4" width="14.85546875" customWidth="1"/>
    <col min="5" max="8" width="17.42578125" customWidth="1"/>
    <col min="9" max="9" width="5.7109375" customWidth="1"/>
  </cols>
  <sheetData>
    <row r="1" spans="1:17" ht="56.25" customHeight="1" x14ac:dyDescent="0.25">
      <c r="A1" s="206" t="s">
        <v>229</v>
      </c>
      <c r="B1" s="206"/>
      <c r="C1" s="206"/>
      <c r="D1" s="206"/>
      <c r="E1" s="206"/>
      <c r="F1" s="206"/>
      <c r="G1" s="206"/>
      <c r="H1" s="206"/>
      <c r="I1" s="206"/>
      <c r="J1" s="41"/>
      <c r="K1" s="41"/>
      <c r="L1" s="41"/>
      <c r="M1" s="41"/>
      <c r="N1" s="41"/>
      <c r="O1" s="41"/>
      <c r="P1" s="41"/>
      <c r="Q1" s="41"/>
    </row>
    <row r="2" spans="1:17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207"/>
      <c r="J2" s="38"/>
      <c r="K2" s="38"/>
      <c r="L2" s="38"/>
      <c r="M2" s="38"/>
      <c r="N2" s="38"/>
      <c r="O2" s="38"/>
      <c r="P2" s="38"/>
      <c r="Q2" s="38"/>
    </row>
    <row r="3" spans="1:17" ht="27.75" customHeight="1" x14ac:dyDescent="0.2">
      <c r="A3" s="207" t="s">
        <v>236</v>
      </c>
      <c r="B3" s="207"/>
      <c r="C3" s="207"/>
      <c r="D3" s="207"/>
      <c r="E3" s="207"/>
      <c r="F3" s="207"/>
      <c r="G3" s="207"/>
      <c r="H3" s="207"/>
      <c r="I3" s="207"/>
      <c r="J3" s="38"/>
      <c r="K3" s="38"/>
      <c r="L3" s="38"/>
      <c r="M3" s="38"/>
      <c r="N3" s="38"/>
      <c r="O3" s="38"/>
      <c r="P3" s="38"/>
      <c r="Q3" s="38"/>
    </row>
    <row r="4" spans="1:17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37"/>
      <c r="K4" s="37"/>
      <c r="L4" s="37"/>
      <c r="M4" s="37"/>
      <c r="N4" s="37"/>
      <c r="O4" s="37"/>
      <c r="P4" s="37"/>
      <c r="Q4" s="37"/>
    </row>
    <row r="6" spans="1:17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12</v>
      </c>
      <c r="F6" s="117" t="s">
        <v>51</v>
      </c>
      <c r="G6" s="117" t="s">
        <v>52</v>
      </c>
      <c r="H6" s="117" t="s">
        <v>182</v>
      </c>
    </row>
    <row r="7" spans="1:17" s="1" customFormat="1" ht="122.25" customHeight="1" x14ac:dyDescent="0.2">
      <c r="A7" s="131" t="s">
        <v>1</v>
      </c>
      <c r="B7" s="131" t="s">
        <v>40</v>
      </c>
      <c r="C7" s="132" t="s">
        <v>156</v>
      </c>
      <c r="D7" s="133">
        <v>34</v>
      </c>
      <c r="E7" s="133" t="s">
        <v>203</v>
      </c>
      <c r="F7" s="134">
        <v>732</v>
      </c>
      <c r="G7" s="133">
        <v>50</v>
      </c>
      <c r="H7" s="133">
        <v>0</v>
      </c>
      <c r="I7" s="139"/>
    </row>
    <row r="8" spans="1:17" s="1" customFormat="1" ht="68.25" customHeight="1" x14ac:dyDescent="0.2">
      <c r="A8" s="136" t="s">
        <v>1</v>
      </c>
      <c r="B8" s="136" t="s">
        <v>188</v>
      </c>
      <c r="C8" s="137" t="s">
        <v>189</v>
      </c>
      <c r="D8" s="135">
        <v>36</v>
      </c>
      <c r="E8" s="133" t="s">
        <v>203</v>
      </c>
      <c r="F8" s="138">
        <v>918</v>
      </c>
      <c r="G8" s="135">
        <v>65</v>
      </c>
      <c r="H8" s="135">
        <v>0</v>
      </c>
      <c r="I8" s="139"/>
    </row>
    <row r="9" spans="1:17" s="1" customFormat="1" ht="63" customHeight="1" x14ac:dyDescent="0.2">
      <c r="A9" s="131" t="s">
        <v>1</v>
      </c>
      <c r="B9" s="131" t="s">
        <v>231</v>
      </c>
      <c r="C9" s="132" t="s">
        <v>232</v>
      </c>
      <c r="D9" s="133">
        <v>21</v>
      </c>
      <c r="E9" s="133" t="s">
        <v>237</v>
      </c>
      <c r="F9" s="134">
        <v>607</v>
      </c>
      <c r="G9" s="133">
        <v>86</v>
      </c>
      <c r="H9" s="133">
        <v>0</v>
      </c>
      <c r="I9" s="139"/>
    </row>
    <row r="10" spans="1:17" s="1" customFormat="1" ht="69" customHeight="1" x14ac:dyDescent="0.2">
      <c r="A10" s="136" t="s">
        <v>1</v>
      </c>
      <c r="B10" s="136" t="s">
        <v>162</v>
      </c>
      <c r="C10" s="137" t="s">
        <v>163</v>
      </c>
      <c r="D10" s="135">
        <v>15</v>
      </c>
      <c r="E10" s="135" t="s">
        <v>203</v>
      </c>
      <c r="F10" s="138">
        <v>236</v>
      </c>
      <c r="G10" s="135">
        <v>49</v>
      </c>
      <c r="H10" s="135">
        <v>0</v>
      </c>
      <c r="I10" s="139"/>
    </row>
    <row r="11" spans="1:17" s="139" customFormat="1" ht="122.25" customHeight="1" x14ac:dyDescent="0.2">
      <c r="A11" s="131" t="s">
        <v>230</v>
      </c>
      <c r="B11" s="131" t="s">
        <v>178</v>
      </c>
      <c r="C11" s="132" t="s">
        <v>179</v>
      </c>
      <c r="D11" s="133">
        <v>1</v>
      </c>
      <c r="E11" s="133" t="s">
        <v>233</v>
      </c>
      <c r="F11" s="134">
        <v>50</v>
      </c>
      <c r="G11" s="133">
        <v>33</v>
      </c>
      <c r="H11" s="133">
        <v>1</v>
      </c>
      <c r="I11" s="141"/>
    </row>
    <row r="12" spans="1:17" s="139" customFormat="1" ht="122.25" customHeight="1" x14ac:dyDescent="0.2">
      <c r="A12" s="136" t="s">
        <v>234</v>
      </c>
      <c r="B12" s="136" t="s">
        <v>235</v>
      </c>
      <c r="C12" s="137" t="s">
        <v>179</v>
      </c>
      <c r="D12" s="135">
        <v>1</v>
      </c>
      <c r="E12" s="135" t="s">
        <v>238</v>
      </c>
      <c r="F12" s="138">
        <v>54</v>
      </c>
      <c r="G12" s="135">
        <v>33</v>
      </c>
      <c r="H12" s="135">
        <v>1</v>
      </c>
      <c r="I12" s="141"/>
    </row>
    <row r="13" spans="1:17" s="139" customFormat="1" ht="141" customHeight="1" x14ac:dyDescent="0.2">
      <c r="A13" s="131" t="s">
        <v>199</v>
      </c>
      <c r="B13" s="131" t="s">
        <v>200</v>
      </c>
      <c r="C13" s="132" t="s">
        <v>202</v>
      </c>
      <c r="D13" s="133">
        <v>4</v>
      </c>
      <c r="E13" s="133" t="s">
        <v>239</v>
      </c>
      <c r="F13" s="134">
        <v>409</v>
      </c>
      <c r="G13" s="133">
        <v>105</v>
      </c>
      <c r="H13" s="133">
        <v>0</v>
      </c>
      <c r="I13" s="141"/>
    </row>
    <row r="14" spans="1:17" s="139" customFormat="1" ht="141" customHeight="1" x14ac:dyDescent="0.2">
      <c r="A14" s="136" t="s">
        <v>1</v>
      </c>
      <c r="B14" s="136" t="s">
        <v>9</v>
      </c>
      <c r="C14" s="137" t="s">
        <v>217</v>
      </c>
      <c r="D14" s="135">
        <v>2</v>
      </c>
      <c r="E14" s="135" t="s">
        <v>240</v>
      </c>
      <c r="F14" s="138">
        <v>40</v>
      </c>
      <c r="G14" s="135">
        <v>29</v>
      </c>
      <c r="H14" s="135">
        <v>0</v>
      </c>
      <c r="I14" s="141"/>
    </row>
    <row r="15" spans="1:17" s="139" customFormat="1" ht="141" customHeight="1" x14ac:dyDescent="0.2">
      <c r="A15" s="131" t="s">
        <v>1</v>
      </c>
      <c r="B15" s="131" t="s">
        <v>241</v>
      </c>
      <c r="C15" s="132" t="s">
        <v>242</v>
      </c>
      <c r="D15" s="133">
        <v>16</v>
      </c>
      <c r="E15" s="133" t="s">
        <v>243</v>
      </c>
      <c r="F15" s="134">
        <v>466</v>
      </c>
      <c r="G15" s="133">
        <v>16</v>
      </c>
      <c r="H15" s="133">
        <v>0</v>
      </c>
      <c r="I15" s="141"/>
    </row>
    <row r="16" spans="1:17" x14ac:dyDescent="0.2">
      <c r="A16" s="42"/>
      <c r="B16" s="42"/>
      <c r="C16" s="42"/>
      <c r="D16" s="42"/>
      <c r="E16" s="42"/>
      <c r="F16" s="42"/>
      <c r="G16" s="42"/>
      <c r="H16" s="42"/>
    </row>
    <row r="17" spans="1:8" ht="16.5" x14ac:dyDescent="0.25">
      <c r="A17" s="118"/>
      <c r="B17" s="119"/>
      <c r="C17" s="120" t="s">
        <v>142</v>
      </c>
      <c r="D17" s="121">
        <f>SUM(D7:D13)</f>
        <v>112</v>
      </c>
      <c r="E17" s="121"/>
      <c r="F17" s="122">
        <f>SUM(F7:F15)</f>
        <v>3512</v>
      </c>
      <c r="G17" s="121"/>
      <c r="H17" s="121"/>
    </row>
  </sheetData>
  <mergeCells count="4">
    <mergeCell ref="A1:I1"/>
    <mergeCell ref="A2:I2"/>
    <mergeCell ref="A3:I3"/>
    <mergeCell ref="A4:I4"/>
  </mergeCells>
  <pageMargins left="0.28999999999999998" right="0.24" top="0.43307086614173229" bottom="0.23622047244094491" header="0.31496062992125984" footer="0.15748031496062992"/>
  <pageSetup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opLeftCell="A2" zoomScale="85" zoomScaleNormal="85" workbookViewId="0">
      <selection activeCell="A16" sqref="A16:IV16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2.28515625" customWidth="1"/>
    <col min="4" max="4" width="14.85546875" customWidth="1"/>
    <col min="5" max="5" width="17.42578125" customWidth="1"/>
    <col min="6" max="6" width="16.140625" customWidth="1"/>
    <col min="7" max="7" width="15.28515625" customWidth="1"/>
    <col min="8" max="8" width="15.85546875" customWidth="1"/>
  </cols>
  <sheetData>
    <row r="1" spans="1:16" ht="56.25" customHeight="1" x14ac:dyDescent="0.25">
      <c r="A1" s="206" t="s">
        <v>229</v>
      </c>
      <c r="B1" s="206"/>
      <c r="C1" s="206"/>
      <c r="D1" s="206"/>
      <c r="E1" s="206"/>
      <c r="F1" s="206"/>
      <c r="G1" s="206"/>
      <c r="H1" s="206"/>
      <c r="I1" s="41"/>
      <c r="J1" s="41"/>
      <c r="K1" s="41"/>
      <c r="L1" s="41"/>
      <c r="M1" s="41"/>
      <c r="N1" s="41"/>
      <c r="O1" s="41"/>
      <c r="P1" s="41"/>
    </row>
    <row r="2" spans="1:16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38"/>
      <c r="J2" s="38"/>
      <c r="K2" s="38"/>
      <c r="L2" s="38"/>
      <c r="M2" s="38"/>
      <c r="N2" s="38"/>
      <c r="O2" s="38"/>
      <c r="P2" s="38"/>
    </row>
    <row r="3" spans="1:16" ht="27.75" customHeight="1" x14ac:dyDescent="0.2">
      <c r="A3" s="207" t="s">
        <v>244</v>
      </c>
      <c r="B3" s="207"/>
      <c r="C3" s="207"/>
      <c r="D3" s="207"/>
      <c r="E3" s="207"/>
      <c r="F3" s="207"/>
      <c r="G3" s="207"/>
      <c r="H3" s="207"/>
      <c r="I3" s="38"/>
      <c r="J3" s="38"/>
      <c r="K3" s="38"/>
      <c r="L3" s="38"/>
      <c r="M3" s="38"/>
      <c r="N3" s="38"/>
      <c r="O3" s="38"/>
      <c r="P3" s="38"/>
    </row>
    <row r="4" spans="1:16" ht="15.75" x14ac:dyDescent="0.25">
      <c r="A4" s="208"/>
      <c r="B4" s="208"/>
      <c r="C4" s="208"/>
      <c r="D4" s="208"/>
      <c r="E4" s="208"/>
      <c r="F4" s="208"/>
      <c r="G4" s="208"/>
      <c r="H4" s="208"/>
      <c r="I4" s="37"/>
      <c r="J4" s="37"/>
      <c r="K4" s="37"/>
      <c r="L4" s="37"/>
      <c r="M4" s="37"/>
      <c r="N4" s="37"/>
      <c r="O4" s="37"/>
      <c r="P4" s="37"/>
    </row>
    <row r="6" spans="1:16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12</v>
      </c>
      <c r="F6" s="117" t="s">
        <v>51</v>
      </c>
      <c r="G6" s="117" t="s">
        <v>52</v>
      </c>
      <c r="H6" s="117" t="s">
        <v>182</v>
      </c>
    </row>
    <row r="7" spans="1:16" s="1" customFormat="1" ht="122.25" customHeight="1" x14ac:dyDescent="0.2">
      <c r="A7" s="129" t="s">
        <v>1</v>
      </c>
      <c r="B7" s="129" t="s">
        <v>40</v>
      </c>
      <c r="C7" s="123" t="s">
        <v>156</v>
      </c>
      <c r="D7" s="124">
        <v>56</v>
      </c>
      <c r="E7" s="124" t="s">
        <v>203</v>
      </c>
      <c r="F7" s="125">
        <v>1470</v>
      </c>
      <c r="G7" s="124">
        <v>65</v>
      </c>
      <c r="H7" s="124">
        <v>3</v>
      </c>
    </row>
    <row r="8" spans="1:16" s="1" customFormat="1" ht="68.25" customHeight="1" x14ac:dyDescent="0.2">
      <c r="A8" s="130" t="s">
        <v>1</v>
      </c>
      <c r="B8" s="130" t="s">
        <v>188</v>
      </c>
      <c r="C8" s="127" t="s">
        <v>189</v>
      </c>
      <c r="D8" s="126">
        <v>43</v>
      </c>
      <c r="E8" s="126" t="s">
        <v>203</v>
      </c>
      <c r="F8" s="128">
        <v>1017</v>
      </c>
      <c r="G8" s="126">
        <v>68</v>
      </c>
      <c r="H8" s="126">
        <v>3</v>
      </c>
    </row>
    <row r="9" spans="1:16" s="1" customFormat="1" ht="63" customHeight="1" x14ac:dyDescent="0.2">
      <c r="A9" s="129" t="s">
        <v>1</v>
      </c>
      <c r="B9" s="129" t="s">
        <v>231</v>
      </c>
      <c r="C9" s="123" t="s">
        <v>232</v>
      </c>
      <c r="D9" s="124">
        <f>19+5</f>
        <v>24</v>
      </c>
      <c r="E9" s="124" t="s">
        <v>203</v>
      </c>
      <c r="F9" s="125">
        <f>504+146</f>
        <v>650</v>
      </c>
      <c r="G9" s="124">
        <v>64</v>
      </c>
      <c r="H9" s="124">
        <v>1</v>
      </c>
    </row>
    <row r="10" spans="1:16" s="1" customFormat="1" ht="69" customHeight="1" x14ac:dyDescent="0.2">
      <c r="A10" s="130" t="s">
        <v>1</v>
      </c>
      <c r="B10" s="130" t="s">
        <v>162</v>
      </c>
      <c r="C10" s="127" t="s">
        <v>163</v>
      </c>
      <c r="D10" s="126">
        <v>14</v>
      </c>
      <c r="E10" s="126" t="s">
        <v>203</v>
      </c>
      <c r="F10" s="128">
        <v>283</v>
      </c>
      <c r="G10" s="126">
        <v>50</v>
      </c>
      <c r="H10" s="126">
        <v>2</v>
      </c>
    </row>
    <row r="11" spans="1:16" s="1" customFormat="1" ht="132" customHeight="1" x14ac:dyDescent="0.2">
      <c r="A11" s="129" t="s">
        <v>1</v>
      </c>
      <c r="B11" s="129" t="s">
        <v>245</v>
      </c>
      <c r="C11" s="123" t="s">
        <v>246</v>
      </c>
      <c r="D11" s="124">
        <v>57</v>
      </c>
      <c r="E11" s="124" t="s">
        <v>247</v>
      </c>
      <c r="F11" s="125">
        <v>1761</v>
      </c>
      <c r="G11" s="124">
        <v>63</v>
      </c>
      <c r="H11" s="124">
        <v>0</v>
      </c>
    </row>
    <row r="12" spans="1:16" s="1" customFormat="1" ht="105.75" customHeight="1" x14ac:dyDescent="0.2">
      <c r="A12" s="130" t="s">
        <v>234</v>
      </c>
      <c r="B12" s="130" t="s">
        <v>248</v>
      </c>
      <c r="C12" s="127" t="s">
        <v>179</v>
      </c>
      <c r="D12" s="126">
        <v>1</v>
      </c>
      <c r="E12" s="126" t="s">
        <v>249</v>
      </c>
      <c r="F12" s="128">
        <v>48</v>
      </c>
      <c r="G12" s="126">
        <v>31</v>
      </c>
      <c r="H12" s="126">
        <v>0</v>
      </c>
    </row>
    <row r="13" spans="1:16" s="1" customFormat="1" ht="105.75" customHeight="1" x14ac:dyDescent="0.2">
      <c r="A13" s="129" t="s">
        <v>250</v>
      </c>
      <c r="B13" s="129" t="s">
        <v>248</v>
      </c>
      <c r="C13" s="123" t="s">
        <v>179</v>
      </c>
      <c r="D13" s="124">
        <v>1</v>
      </c>
      <c r="E13" s="124" t="s">
        <v>251</v>
      </c>
      <c r="F13" s="125">
        <v>62</v>
      </c>
      <c r="G13" s="124">
        <v>44</v>
      </c>
      <c r="H13" s="124">
        <v>0</v>
      </c>
    </row>
    <row r="14" spans="1:16" s="1" customFormat="1" ht="105.75" customHeight="1" x14ac:dyDescent="0.2">
      <c r="A14" s="130" t="s">
        <v>252</v>
      </c>
      <c r="B14" s="130" t="s">
        <v>253</v>
      </c>
      <c r="C14" s="127" t="s">
        <v>179</v>
      </c>
      <c r="D14" s="126">
        <v>1</v>
      </c>
      <c r="E14" s="126" t="s">
        <v>254</v>
      </c>
      <c r="F14" s="128">
        <v>51</v>
      </c>
      <c r="G14" s="126">
        <v>41</v>
      </c>
      <c r="H14" s="126">
        <v>0</v>
      </c>
    </row>
    <row r="15" spans="1:16" s="1" customFormat="1" ht="105.75" customHeight="1" x14ac:dyDescent="0.2">
      <c r="A15" s="129" t="s">
        <v>255</v>
      </c>
      <c r="B15" s="129" t="s">
        <v>253</v>
      </c>
      <c r="C15" s="123" t="s">
        <v>179</v>
      </c>
      <c r="D15" s="124">
        <v>1</v>
      </c>
      <c r="E15" s="124" t="s">
        <v>256</v>
      </c>
      <c r="F15" s="125">
        <v>115</v>
      </c>
      <c r="G15" s="124">
        <v>43</v>
      </c>
      <c r="H15" s="124">
        <v>0</v>
      </c>
    </row>
    <row r="16" spans="1:16" s="1" customFormat="1" ht="105.75" customHeight="1" x14ac:dyDescent="0.2">
      <c r="A16" s="130" t="s">
        <v>1</v>
      </c>
      <c r="B16" s="130" t="s">
        <v>257</v>
      </c>
      <c r="C16" s="127" t="s">
        <v>258</v>
      </c>
      <c r="D16" s="126">
        <v>35</v>
      </c>
      <c r="E16" s="126" t="s">
        <v>203</v>
      </c>
      <c r="F16" s="128">
        <v>1276</v>
      </c>
      <c r="G16" s="126">
        <v>82</v>
      </c>
      <c r="H16" s="126">
        <v>0</v>
      </c>
    </row>
    <row r="17" spans="1:8" s="1" customFormat="1" ht="105.75" customHeight="1" x14ac:dyDescent="0.2">
      <c r="A17" s="129" t="s">
        <v>1</v>
      </c>
      <c r="B17" s="129" t="s">
        <v>259</v>
      </c>
      <c r="C17" s="123" t="s">
        <v>258</v>
      </c>
      <c r="D17" s="124">
        <v>4</v>
      </c>
      <c r="E17" s="124" t="s">
        <v>203</v>
      </c>
      <c r="F17" s="125">
        <v>101</v>
      </c>
      <c r="G17" s="124">
        <v>71</v>
      </c>
      <c r="H17" s="124">
        <v>0</v>
      </c>
    </row>
    <row r="18" spans="1:8" s="1" customFormat="1" ht="105.75" customHeight="1" x14ac:dyDescent="0.2">
      <c r="A18" s="130" t="s">
        <v>8</v>
      </c>
      <c r="B18" s="130" t="s">
        <v>9</v>
      </c>
      <c r="C18" s="127" t="s">
        <v>260</v>
      </c>
      <c r="D18" s="126">
        <v>2</v>
      </c>
      <c r="E18" s="126" t="s">
        <v>261</v>
      </c>
      <c r="F18" s="128">
        <v>34</v>
      </c>
      <c r="G18" s="126">
        <v>27</v>
      </c>
      <c r="H18" s="126">
        <v>0</v>
      </c>
    </row>
    <row r="19" spans="1:8" s="1" customFormat="1" ht="105.75" customHeight="1" x14ac:dyDescent="0.2">
      <c r="A19" s="129" t="s">
        <v>199</v>
      </c>
      <c r="B19" s="129" t="s">
        <v>200</v>
      </c>
      <c r="C19" s="123" t="s">
        <v>262</v>
      </c>
      <c r="D19" s="124">
        <v>4</v>
      </c>
      <c r="E19" s="124" t="s">
        <v>263</v>
      </c>
      <c r="F19" s="125">
        <v>458</v>
      </c>
      <c r="G19" s="124">
        <v>111</v>
      </c>
      <c r="H19" s="124">
        <v>0</v>
      </c>
    </row>
    <row r="20" spans="1:8" s="1" customFormat="1" ht="132.75" customHeight="1" x14ac:dyDescent="0.2">
      <c r="A20" s="130" t="s">
        <v>264</v>
      </c>
      <c r="B20" s="130" t="s">
        <v>265</v>
      </c>
      <c r="C20" s="127" t="s">
        <v>266</v>
      </c>
      <c r="D20" s="126">
        <v>2</v>
      </c>
      <c r="E20" s="126" t="s">
        <v>267</v>
      </c>
      <c r="F20" s="128">
        <v>222</v>
      </c>
      <c r="G20" s="126">
        <v>1</v>
      </c>
      <c r="H20" s="126">
        <v>0</v>
      </c>
    </row>
    <row r="21" spans="1:8" x14ac:dyDescent="0.2">
      <c r="A21" s="42"/>
      <c r="B21" s="42"/>
      <c r="C21" s="42"/>
      <c r="D21" s="42"/>
      <c r="E21" s="42"/>
      <c r="F21" s="42"/>
      <c r="G21" s="42"/>
      <c r="H21" s="42"/>
    </row>
    <row r="22" spans="1:8" ht="16.5" x14ac:dyDescent="0.25">
      <c r="A22" s="118"/>
      <c r="B22" s="119"/>
      <c r="C22" s="120" t="s">
        <v>142</v>
      </c>
      <c r="D22" s="121">
        <f>SUM(D7:D20)</f>
        <v>245</v>
      </c>
      <c r="E22" s="121"/>
      <c r="F22" s="122">
        <f>SUM(F7:F20)</f>
        <v>7548</v>
      </c>
      <c r="G22" s="121">
        <v>112</v>
      </c>
      <c r="H22" s="121"/>
    </row>
  </sheetData>
  <mergeCells count="4">
    <mergeCell ref="A1:H1"/>
    <mergeCell ref="A2:H2"/>
    <mergeCell ref="A3:H3"/>
    <mergeCell ref="A4:H4"/>
  </mergeCells>
  <printOptions horizontalCentered="1"/>
  <pageMargins left="0.27559055118110237" right="0.23622047244094491" top="0.43307086614173229" bottom="0.23622047244094491" header="0.31496062992125984" footer="0.15748031496062992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zoomScaleNormal="100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C46" sqref="C46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2.28515625" customWidth="1"/>
    <col min="4" max="4" width="14.85546875" customWidth="1"/>
    <col min="5" max="5" width="17.42578125" customWidth="1"/>
    <col min="6" max="6" width="16.140625" customWidth="1"/>
    <col min="7" max="7" width="15.28515625" customWidth="1"/>
    <col min="8" max="8" width="15.85546875" customWidth="1"/>
    <col min="257" max="257" width="15.85546875" customWidth="1"/>
    <col min="258" max="258" width="32.5703125" customWidth="1"/>
    <col min="259" max="259" width="42.28515625" customWidth="1"/>
    <col min="260" max="260" width="14.85546875" customWidth="1"/>
    <col min="261" max="261" width="17.42578125" customWidth="1"/>
    <col min="262" max="262" width="16.140625" customWidth="1"/>
    <col min="263" max="263" width="15.28515625" customWidth="1"/>
    <col min="264" max="264" width="15.85546875" customWidth="1"/>
    <col min="513" max="513" width="15.85546875" customWidth="1"/>
    <col min="514" max="514" width="32.5703125" customWidth="1"/>
    <col min="515" max="515" width="42.28515625" customWidth="1"/>
    <col min="516" max="516" width="14.85546875" customWidth="1"/>
    <col min="517" max="517" width="17.42578125" customWidth="1"/>
    <col min="518" max="518" width="16.140625" customWidth="1"/>
    <col min="519" max="519" width="15.28515625" customWidth="1"/>
    <col min="520" max="520" width="15.85546875" customWidth="1"/>
    <col min="769" max="769" width="15.85546875" customWidth="1"/>
    <col min="770" max="770" width="32.5703125" customWidth="1"/>
    <col min="771" max="771" width="42.28515625" customWidth="1"/>
    <col min="772" max="772" width="14.85546875" customWidth="1"/>
    <col min="773" max="773" width="17.42578125" customWidth="1"/>
    <col min="774" max="774" width="16.140625" customWidth="1"/>
    <col min="775" max="775" width="15.28515625" customWidth="1"/>
    <col min="776" max="776" width="15.85546875" customWidth="1"/>
    <col min="1025" max="1025" width="15.85546875" customWidth="1"/>
    <col min="1026" max="1026" width="32.5703125" customWidth="1"/>
    <col min="1027" max="1027" width="42.28515625" customWidth="1"/>
    <col min="1028" max="1028" width="14.85546875" customWidth="1"/>
    <col min="1029" max="1029" width="17.42578125" customWidth="1"/>
    <col min="1030" max="1030" width="16.140625" customWidth="1"/>
    <col min="1031" max="1031" width="15.28515625" customWidth="1"/>
    <col min="1032" max="1032" width="15.85546875" customWidth="1"/>
    <col min="1281" max="1281" width="15.85546875" customWidth="1"/>
    <col min="1282" max="1282" width="32.5703125" customWidth="1"/>
    <col min="1283" max="1283" width="42.28515625" customWidth="1"/>
    <col min="1284" max="1284" width="14.85546875" customWidth="1"/>
    <col min="1285" max="1285" width="17.42578125" customWidth="1"/>
    <col min="1286" max="1286" width="16.140625" customWidth="1"/>
    <col min="1287" max="1287" width="15.28515625" customWidth="1"/>
    <col min="1288" max="1288" width="15.85546875" customWidth="1"/>
    <col min="1537" max="1537" width="15.85546875" customWidth="1"/>
    <col min="1538" max="1538" width="32.5703125" customWidth="1"/>
    <col min="1539" max="1539" width="42.28515625" customWidth="1"/>
    <col min="1540" max="1540" width="14.85546875" customWidth="1"/>
    <col min="1541" max="1541" width="17.42578125" customWidth="1"/>
    <col min="1542" max="1542" width="16.140625" customWidth="1"/>
    <col min="1543" max="1543" width="15.28515625" customWidth="1"/>
    <col min="1544" max="1544" width="15.85546875" customWidth="1"/>
    <col min="1793" max="1793" width="15.85546875" customWidth="1"/>
    <col min="1794" max="1794" width="32.5703125" customWidth="1"/>
    <col min="1795" max="1795" width="42.28515625" customWidth="1"/>
    <col min="1796" max="1796" width="14.85546875" customWidth="1"/>
    <col min="1797" max="1797" width="17.42578125" customWidth="1"/>
    <col min="1798" max="1798" width="16.140625" customWidth="1"/>
    <col min="1799" max="1799" width="15.28515625" customWidth="1"/>
    <col min="1800" max="1800" width="15.85546875" customWidth="1"/>
    <col min="2049" max="2049" width="15.85546875" customWidth="1"/>
    <col min="2050" max="2050" width="32.5703125" customWidth="1"/>
    <col min="2051" max="2051" width="42.28515625" customWidth="1"/>
    <col min="2052" max="2052" width="14.85546875" customWidth="1"/>
    <col min="2053" max="2053" width="17.42578125" customWidth="1"/>
    <col min="2054" max="2054" width="16.140625" customWidth="1"/>
    <col min="2055" max="2055" width="15.28515625" customWidth="1"/>
    <col min="2056" max="2056" width="15.85546875" customWidth="1"/>
    <col min="2305" max="2305" width="15.85546875" customWidth="1"/>
    <col min="2306" max="2306" width="32.5703125" customWidth="1"/>
    <col min="2307" max="2307" width="42.28515625" customWidth="1"/>
    <col min="2308" max="2308" width="14.85546875" customWidth="1"/>
    <col min="2309" max="2309" width="17.42578125" customWidth="1"/>
    <col min="2310" max="2310" width="16.140625" customWidth="1"/>
    <col min="2311" max="2311" width="15.28515625" customWidth="1"/>
    <col min="2312" max="2312" width="15.85546875" customWidth="1"/>
    <col min="2561" max="2561" width="15.85546875" customWidth="1"/>
    <col min="2562" max="2562" width="32.5703125" customWidth="1"/>
    <col min="2563" max="2563" width="42.28515625" customWidth="1"/>
    <col min="2564" max="2564" width="14.85546875" customWidth="1"/>
    <col min="2565" max="2565" width="17.42578125" customWidth="1"/>
    <col min="2566" max="2566" width="16.140625" customWidth="1"/>
    <col min="2567" max="2567" width="15.28515625" customWidth="1"/>
    <col min="2568" max="2568" width="15.85546875" customWidth="1"/>
    <col min="2817" max="2817" width="15.85546875" customWidth="1"/>
    <col min="2818" max="2818" width="32.5703125" customWidth="1"/>
    <col min="2819" max="2819" width="42.28515625" customWidth="1"/>
    <col min="2820" max="2820" width="14.85546875" customWidth="1"/>
    <col min="2821" max="2821" width="17.42578125" customWidth="1"/>
    <col min="2822" max="2822" width="16.140625" customWidth="1"/>
    <col min="2823" max="2823" width="15.28515625" customWidth="1"/>
    <col min="2824" max="2824" width="15.85546875" customWidth="1"/>
    <col min="3073" max="3073" width="15.85546875" customWidth="1"/>
    <col min="3074" max="3074" width="32.5703125" customWidth="1"/>
    <col min="3075" max="3075" width="42.28515625" customWidth="1"/>
    <col min="3076" max="3076" width="14.85546875" customWidth="1"/>
    <col min="3077" max="3077" width="17.42578125" customWidth="1"/>
    <col min="3078" max="3078" width="16.140625" customWidth="1"/>
    <col min="3079" max="3079" width="15.28515625" customWidth="1"/>
    <col min="3080" max="3080" width="15.85546875" customWidth="1"/>
    <col min="3329" max="3329" width="15.85546875" customWidth="1"/>
    <col min="3330" max="3330" width="32.5703125" customWidth="1"/>
    <col min="3331" max="3331" width="42.28515625" customWidth="1"/>
    <col min="3332" max="3332" width="14.85546875" customWidth="1"/>
    <col min="3333" max="3333" width="17.42578125" customWidth="1"/>
    <col min="3334" max="3334" width="16.140625" customWidth="1"/>
    <col min="3335" max="3335" width="15.28515625" customWidth="1"/>
    <col min="3336" max="3336" width="15.85546875" customWidth="1"/>
    <col min="3585" max="3585" width="15.85546875" customWidth="1"/>
    <col min="3586" max="3586" width="32.5703125" customWidth="1"/>
    <col min="3587" max="3587" width="42.28515625" customWidth="1"/>
    <col min="3588" max="3588" width="14.85546875" customWidth="1"/>
    <col min="3589" max="3589" width="17.42578125" customWidth="1"/>
    <col min="3590" max="3590" width="16.140625" customWidth="1"/>
    <col min="3591" max="3591" width="15.28515625" customWidth="1"/>
    <col min="3592" max="3592" width="15.85546875" customWidth="1"/>
    <col min="3841" max="3841" width="15.85546875" customWidth="1"/>
    <col min="3842" max="3842" width="32.5703125" customWidth="1"/>
    <col min="3843" max="3843" width="42.28515625" customWidth="1"/>
    <col min="3844" max="3844" width="14.85546875" customWidth="1"/>
    <col min="3845" max="3845" width="17.42578125" customWidth="1"/>
    <col min="3846" max="3846" width="16.140625" customWidth="1"/>
    <col min="3847" max="3847" width="15.28515625" customWidth="1"/>
    <col min="3848" max="3848" width="15.85546875" customWidth="1"/>
    <col min="4097" max="4097" width="15.85546875" customWidth="1"/>
    <col min="4098" max="4098" width="32.5703125" customWidth="1"/>
    <col min="4099" max="4099" width="42.28515625" customWidth="1"/>
    <col min="4100" max="4100" width="14.85546875" customWidth="1"/>
    <col min="4101" max="4101" width="17.42578125" customWidth="1"/>
    <col min="4102" max="4102" width="16.140625" customWidth="1"/>
    <col min="4103" max="4103" width="15.28515625" customWidth="1"/>
    <col min="4104" max="4104" width="15.85546875" customWidth="1"/>
    <col min="4353" max="4353" width="15.85546875" customWidth="1"/>
    <col min="4354" max="4354" width="32.5703125" customWidth="1"/>
    <col min="4355" max="4355" width="42.28515625" customWidth="1"/>
    <col min="4356" max="4356" width="14.85546875" customWidth="1"/>
    <col min="4357" max="4357" width="17.42578125" customWidth="1"/>
    <col min="4358" max="4358" width="16.140625" customWidth="1"/>
    <col min="4359" max="4359" width="15.28515625" customWidth="1"/>
    <col min="4360" max="4360" width="15.85546875" customWidth="1"/>
    <col min="4609" max="4609" width="15.85546875" customWidth="1"/>
    <col min="4610" max="4610" width="32.5703125" customWidth="1"/>
    <col min="4611" max="4611" width="42.28515625" customWidth="1"/>
    <col min="4612" max="4612" width="14.85546875" customWidth="1"/>
    <col min="4613" max="4613" width="17.42578125" customWidth="1"/>
    <col min="4614" max="4614" width="16.140625" customWidth="1"/>
    <col min="4615" max="4615" width="15.28515625" customWidth="1"/>
    <col min="4616" max="4616" width="15.85546875" customWidth="1"/>
    <col min="4865" max="4865" width="15.85546875" customWidth="1"/>
    <col min="4866" max="4866" width="32.5703125" customWidth="1"/>
    <col min="4867" max="4867" width="42.28515625" customWidth="1"/>
    <col min="4868" max="4868" width="14.85546875" customWidth="1"/>
    <col min="4869" max="4869" width="17.42578125" customWidth="1"/>
    <col min="4870" max="4870" width="16.140625" customWidth="1"/>
    <col min="4871" max="4871" width="15.28515625" customWidth="1"/>
    <col min="4872" max="4872" width="15.85546875" customWidth="1"/>
    <col min="5121" max="5121" width="15.85546875" customWidth="1"/>
    <col min="5122" max="5122" width="32.5703125" customWidth="1"/>
    <col min="5123" max="5123" width="42.28515625" customWidth="1"/>
    <col min="5124" max="5124" width="14.85546875" customWidth="1"/>
    <col min="5125" max="5125" width="17.42578125" customWidth="1"/>
    <col min="5126" max="5126" width="16.140625" customWidth="1"/>
    <col min="5127" max="5127" width="15.28515625" customWidth="1"/>
    <col min="5128" max="5128" width="15.85546875" customWidth="1"/>
    <col min="5377" max="5377" width="15.85546875" customWidth="1"/>
    <col min="5378" max="5378" width="32.5703125" customWidth="1"/>
    <col min="5379" max="5379" width="42.28515625" customWidth="1"/>
    <col min="5380" max="5380" width="14.85546875" customWidth="1"/>
    <col min="5381" max="5381" width="17.42578125" customWidth="1"/>
    <col min="5382" max="5382" width="16.140625" customWidth="1"/>
    <col min="5383" max="5383" width="15.28515625" customWidth="1"/>
    <col min="5384" max="5384" width="15.85546875" customWidth="1"/>
    <col min="5633" max="5633" width="15.85546875" customWidth="1"/>
    <col min="5634" max="5634" width="32.5703125" customWidth="1"/>
    <col min="5635" max="5635" width="42.28515625" customWidth="1"/>
    <col min="5636" max="5636" width="14.85546875" customWidth="1"/>
    <col min="5637" max="5637" width="17.42578125" customWidth="1"/>
    <col min="5638" max="5638" width="16.140625" customWidth="1"/>
    <col min="5639" max="5639" width="15.28515625" customWidth="1"/>
    <col min="5640" max="5640" width="15.85546875" customWidth="1"/>
    <col min="5889" max="5889" width="15.85546875" customWidth="1"/>
    <col min="5890" max="5890" width="32.5703125" customWidth="1"/>
    <col min="5891" max="5891" width="42.28515625" customWidth="1"/>
    <col min="5892" max="5892" width="14.85546875" customWidth="1"/>
    <col min="5893" max="5893" width="17.42578125" customWidth="1"/>
    <col min="5894" max="5894" width="16.140625" customWidth="1"/>
    <col min="5895" max="5895" width="15.28515625" customWidth="1"/>
    <col min="5896" max="5896" width="15.85546875" customWidth="1"/>
    <col min="6145" max="6145" width="15.85546875" customWidth="1"/>
    <col min="6146" max="6146" width="32.5703125" customWidth="1"/>
    <col min="6147" max="6147" width="42.28515625" customWidth="1"/>
    <col min="6148" max="6148" width="14.85546875" customWidth="1"/>
    <col min="6149" max="6149" width="17.42578125" customWidth="1"/>
    <col min="6150" max="6150" width="16.140625" customWidth="1"/>
    <col min="6151" max="6151" width="15.28515625" customWidth="1"/>
    <col min="6152" max="6152" width="15.85546875" customWidth="1"/>
    <col min="6401" max="6401" width="15.85546875" customWidth="1"/>
    <col min="6402" max="6402" width="32.5703125" customWidth="1"/>
    <col min="6403" max="6403" width="42.28515625" customWidth="1"/>
    <col min="6404" max="6404" width="14.85546875" customWidth="1"/>
    <col min="6405" max="6405" width="17.42578125" customWidth="1"/>
    <col min="6406" max="6406" width="16.140625" customWidth="1"/>
    <col min="6407" max="6407" width="15.28515625" customWidth="1"/>
    <col min="6408" max="6408" width="15.85546875" customWidth="1"/>
    <col min="6657" max="6657" width="15.85546875" customWidth="1"/>
    <col min="6658" max="6658" width="32.5703125" customWidth="1"/>
    <col min="6659" max="6659" width="42.28515625" customWidth="1"/>
    <col min="6660" max="6660" width="14.85546875" customWidth="1"/>
    <col min="6661" max="6661" width="17.42578125" customWidth="1"/>
    <col min="6662" max="6662" width="16.140625" customWidth="1"/>
    <col min="6663" max="6663" width="15.28515625" customWidth="1"/>
    <col min="6664" max="6664" width="15.85546875" customWidth="1"/>
    <col min="6913" max="6913" width="15.85546875" customWidth="1"/>
    <col min="6914" max="6914" width="32.5703125" customWidth="1"/>
    <col min="6915" max="6915" width="42.28515625" customWidth="1"/>
    <col min="6916" max="6916" width="14.85546875" customWidth="1"/>
    <col min="6917" max="6917" width="17.42578125" customWidth="1"/>
    <col min="6918" max="6918" width="16.140625" customWidth="1"/>
    <col min="6919" max="6919" width="15.28515625" customWidth="1"/>
    <col min="6920" max="6920" width="15.85546875" customWidth="1"/>
    <col min="7169" max="7169" width="15.85546875" customWidth="1"/>
    <col min="7170" max="7170" width="32.5703125" customWidth="1"/>
    <col min="7171" max="7171" width="42.28515625" customWidth="1"/>
    <col min="7172" max="7172" width="14.85546875" customWidth="1"/>
    <col min="7173" max="7173" width="17.42578125" customWidth="1"/>
    <col min="7174" max="7174" width="16.140625" customWidth="1"/>
    <col min="7175" max="7175" width="15.28515625" customWidth="1"/>
    <col min="7176" max="7176" width="15.85546875" customWidth="1"/>
    <col min="7425" max="7425" width="15.85546875" customWidth="1"/>
    <col min="7426" max="7426" width="32.5703125" customWidth="1"/>
    <col min="7427" max="7427" width="42.28515625" customWidth="1"/>
    <col min="7428" max="7428" width="14.85546875" customWidth="1"/>
    <col min="7429" max="7429" width="17.42578125" customWidth="1"/>
    <col min="7430" max="7430" width="16.140625" customWidth="1"/>
    <col min="7431" max="7431" width="15.28515625" customWidth="1"/>
    <col min="7432" max="7432" width="15.85546875" customWidth="1"/>
    <col min="7681" max="7681" width="15.85546875" customWidth="1"/>
    <col min="7682" max="7682" width="32.5703125" customWidth="1"/>
    <col min="7683" max="7683" width="42.28515625" customWidth="1"/>
    <col min="7684" max="7684" width="14.85546875" customWidth="1"/>
    <col min="7685" max="7685" width="17.42578125" customWidth="1"/>
    <col min="7686" max="7686" width="16.140625" customWidth="1"/>
    <col min="7687" max="7687" width="15.28515625" customWidth="1"/>
    <col min="7688" max="7688" width="15.85546875" customWidth="1"/>
    <col min="7937" max="7937" width="15.85546875" customWidth="1"/>
    <col min="7938" max="7938" width="32.5703125" customWidth="1"/>
    <col min="7939" max="7939" width="42.28515625" customWidth="1"/>
    <col min="7940" max="7940" width="14.85546875" customWidth="1"/>
    <col min="7941" max="7941" width="17.42578125" customWidth="1"/>
    <col min="7942" max="7942" width="16.140625" customWidth="1"/>
    <col min="7943" max="7943" width="15.28515625" customWidth="1"/>
    <col min="7944" max="7944" width="15.85546875" customWidth="1"/>
    <col min="8193" max="8193" width="15.85546875" customWidth="1"/>
    <col min="8194" max="8194" width="32.5703125" customWidth="1"/>
    <col min="8195" max="8195" width="42.28515625" customWidth="1"/>
    <col min="8196" max="8196" width="14.85546875" customWidth="1"/>
    <col min="8197" max="8197" width="17.42578125" customWidth="1"/>
    <col min="8198" max="8198" width="16.140625" customWidth="1"/>
    <col min="8199" max="8199" width="15.28515625" customWidth="1"/>
    <col min="8200" max="8200" width="15.85546875" customWidth="1"/>
    <col min="8449" max="8449" width="15.85546875" customWidth="1"/>
    <col min="8450" max="8450" width="32.5703125" customWidth="1"/>
    <col min="8451" max="8451" width="42.28515625" customWidth="1"/>
    <col min="8452" max="8452" width="14.85546875" customWidth="1"/>
    <col min="8453" max="8453" width="17.42578125" customWidth="1"/>
    <col min="8454" max="8454" width="16.140625" customWidth="1"/>
    <col min="8455" max="8455" width="15.28515625" customWidth="1"/>
    <col min="8456" max="8456" width="15.85546875" customWidth="1"/>
    <col min="8705" max="8705" width="15.85546875" customWidth="1"/>
    <col min="8706" max="8706" width="32.5703125" customWidth="1"/>
    <col min="8707" max="8707" width="42.28515625" customWidth="1"/>
    <col min="8708" max="8708" width="14.85546875" customWidth="1"/>
    <col min="8709" max="8709" width="17.42578125" customWidth="1"/>
    <col min="8710" max="8710" width="16.140625" customWidth="1"/>
    <col min="8711" max="8711" width="15.28515625" customWidth="1"/>
    <col min="8712" max="8712" width="15.85546875" customWidth="1"/>
    <col min="8961" max="8961" width="15.85546875" customWidth="1"/>
    <col min="8962" max="8962" width="32.5703125" customWidth="1"/>
    <col min="8963" max="8963" width="42.28515625" customWidth="1"/>
    <col min="8964" max="8964" width="14.85546875" customWidth="1"/>
    <col min="8965" max="8965" width="17.42578125" customWidth="1"/>
    <col min="8966" max="8966" width="16.140625" customWidth="1"/>
    <col min="8967" max="8967" width="15.28515625" customWidth="1"/>
    <col min="8968" max="8968" width="15.85546875" customWidth="1"/>
    <col min="9217" max="9217" width="15.85546875" customWidth="1"/>
    <col min="9218" max="9218" width="32.5703125" customWidth="1"/>
    <col min="9219" max="9219" width="42.28515625" customWidth="1"/>
    <col min="9220" max="9220" width="14.85546875" customWidth="1"/>
    <col min="9221" max="9221" width="17.42578125" customWidth="1"/>
    <col min="9222" max="9222" width="16.140625" customWidth="1"/>
    <col min="9223" max="9223" width="15.28515625" customWidth="1"/>
    <col min="9224" max="9224" width="15.85546875" customWidth="1"/>
    <col min="9473" max="9473" width="15.85546875" customWidth="1"/>
    <col min="9474" max="9474" width="32.5703125" customWidth="1"/>
    <col min="9475" max="9475" width="42.28515625" customWidth="1"/>
    <col min="9476" max="9476" width="14.85546875" customWidth="1"/>
    <col min="9477" max="9477" width="17.42578125" customWidth="1"/>
    <col min="9478" max="9478" width="16.140625" customWidth="1"/>
    <col min="9479" max="9479" width="15.28515625" customWidth="1"/>
    <col min="9480" max="9480" width="15.85546875" customWidth="1"/>
    <col min="9729" max="9729" width="15.85546875" customWidth="1"/>
    <col min="9730" max="9730" width="32.5703125" customWidth="1"/>
    <col min="9731" max="9731" width="42.28515625" customWidth="1"/>
    <col min="9732" max="9732" width="14.85546875" customWidth="1"/>
    <col min="9733" max="9733" width="17.42578125" customWidth="1"/>
    <col min="9734" max="9734" width="16.140625" customWidth="1"/>
    <col min="9735" max="9735" width="15.28515625" customWidth="1"/>
    <col min="9736" max="9736" width="15.85546875" customWidth="1"/>
    <col min="9985" max="9985" width="15.85546875" customWidth="1"/>
    <col min="9986" max="9986" width="32.5703125" customWidth="1"/>
    <col min="9987" max="9987" width="42.28515625" customWidth="1"/>
    <col min="9988" max="9988" width="14.85546875" customWidth="1"/>
    <col min="9989" max="9989" width="17.42578125" customWidth="1"/>
    <col min="9990" max="9990" width="16.140625" customWidth="1"/>
    <col min="9991" max="9991" width="15.28515625" customWidth="1"/>
    <col min="9992" max="9992" width="15.85546875" customWidth="1"/>
    <col min="10241" max="10241" width="15.85546875" customWidth="1"/>
    <col min="10242" max="10242" width="32.5703125" customWidth="1"/>
    <col min="10243" max="10243" width="42.28515625" customWidth="1"/>
    <col min="10244" max="10244" width="14.85546875" customWidth="1"/>
    <col min="10245" max="10245" width="17.42578125" customWidth="1"/>
    <col min="10246" max="10246" width="16.140625" customWidth="1"/>
    <col min="10247" max="10247" width="15.28515625" customWidth="1"/>
    <col min="10248" max="10248" width="15.85546875" customWidth="1"/>
    <col min="10497" max="10497" width="15.85546875" customWidth="1"/>
    <col min="10498" max="10498" width="32.5703125" customWidth="1"/>
    <col min="10499" max="10499" width="42.28515625" customWidth="1"/>
    <col min="10500" max="10500" width="14.85546875" customWidth="1"/>
    <col min="10501" max="10501" width="17.42578125" customWidth="1"/>
    <col min="10502" max="10502" width="16.140625" customWidth="1"/>
    <col min="10503" max="10503" width="15.28515625" customWidth="1"/>
    <col min="10504" max="10504" width="15.85546875" customWidth="1"/>
    <col min="10753" max="10753" width="15.85546875" customWidth="1"/>
    <col min="10754" max="10754" width="32.5703125" customWidth="1"/>
    <col min="10755" max="10755" width="42.28515625" customWidth="1"/>
    <col min="10756" max="10756" width="14.85546875" customWidth="1"/>
    <col min="10757" max="10757" width="17.42578125" customWidth="1"/>
    <col min="10758" max="10758" width="16.140625" customWidth="1"/>
    <col min="10759" max="10759" width="15.28515625" customWidth="1"/>
    <col min="10760" max="10760" width="15.85546875" customWidth="1"/>
    <col min="11009" max="11009" width="15.85546875" customWidth="1"/>
    <col min="11010" max="11010" width="32.5703125" customWidth="1"/>
    <col min="11011" max="11011" width="42.28515625" customWidth="1"/>
    <col min="11012" max="11012" width="14.85546875" customWidth="1"/>
    <col min="11013" max="11013" width="17.42578125" customWidth="1"/>
    <col min="11014" max="11014" width="16.140625" customWidth="1"/>
    <col min="11015" max="11015" width="15.28515625" customWidth="1"/>
    <col min="11016" max="11016" width="15.85546875" customWidth="1"/>
    <col min="11265" max="11265" width="15.85546875" customWidth="1"/>
    <col min="11266" max="11266" width="32.5703125" customWidth="1"/>
    <col min="11267" max="11267" width="42.28515625" customWidth="1"/>
    <col min="11268" max="11268" width="14.85546875" customWidth="1"/>
    <col min="11269" max="11269" width="17.42578125" customWidth="1"/>
    <col min="11270" max="11270" width="16.140625" customWidth="1"/>
    <col min="11271" max="11271" width="15.28515625" customWidth="1"/>
    <col min="11272" max="11272" width="15.85546875" customWidth="1"/>
    <col min="11521" max="11521" width="15.85546875" customWidth="1"/>
    <col min="11522" max="11522" width="32.5703125" customWidth="1"/>
    <col min="11523" max="11523" width="42.28515625" customWidth="1"/>
    <col min="11524" max="11524" width="14.85546875" customWidth="1"/>
    <col min="11525" max="11525" width="17.42578125" customWidth="1"/>
    <col min="11526" max="11526" width="16.140625" customWidth="1"/>
    <col min="11527" max="11527" width="15.28515625" customWidth="1"/>
    <col min="11528" max="11528" width="15.85546875" customWidth="1"/>
    <col min="11777" max="11777" width="15.85546875" customWidth="1"/>
    <col min="11778" max="11778" width="32.5703125" customWidth="1"/>
    <col min="11779" max="11779" width="42.28515625" customWidth="1"/>
    <col min="11780" max="11780" width="14.85546875" customWidth="1"/>
    <col min="11781" max="11781" width="17.42578125" customWidth="1"/>
    <col min="11782" max="11782" width="16.140625" customWidth="1"/>
    <col min="11783" max="11783" width="15.28515625" customWidth="1"/>
    <col min="11784" max="11784" width="15.85546875" customWidth="1"/>
    <col min="12033" max="12033" width="15.85546875" customWidth="1"/>
    <col min="12034" max="12034" width="32.5703125" customWidth="1"/>
    <col min="12035" max="12035" width="42.28515625" customWidth="1"/>
    <col min="12036" max="12036" width="14.85546875" customWidth="1"/>
    <col min="12037" max="12037" width="17.42578125" customWidth="1"/>
    <col min="12038" max="12038" width="16.140625" customWidth="1"/>
    <col min="12039" max="12039" width="15.28515625" customWidth="1"/>
    <col min="12040" max="12040" width="15.85546875" customWidth="1"/>
    <col min="12289" max="12289" width="15.85546875" customWidth="1"/>
    <col min="12290" max="12290" width="32.5703125" customWidth="1"/>
    <col min="12291" max="12291" width="42.28515625" customWidth="1"/>
    <col min="12292" max="12292" width="14.85546875" customWidth="1"/>
    <col min="12293" max="12293" width="17.42578125" customWidth="1"/>
    <col min="12294" max="12294" width="16.140625" customWidth="1"/>
    <col min="12295" max="12295" width="15.28515625" customWidth="1"/>
    <col min="12296" max="12296" width="15.85546875" customWidth="1"/>
    <col min="12545" max="12545" width="15.85546875" customWidth="1"/>
    <col min="12546" max="12546" width="32.5703125" customWidth="1"/>
    <col min="12547" max="12547" width="42.28515625" customWidth="1"/>
    <col min="12548" max="12548" width="14.85546875" customWidth="1"/>
    <col min="12549" max="12549" width="17.42578125" customWidth="1"/>
    <col min="12550" max="12550" width="16.140625" customWidth="1"/>
    <col min="12551" max="12551" width="15.28515625" customWidth="1"/>
    <col min="12552" max="12552" width="15.85546875" customWidth="1"/>
    <col min="12801" max="12801" width="15.85546875" customWidth="1"/>
    <col min="12802" max="12802" width="32.5703125" customWidth="1"/>
    <col min="12803" max="12803" width="42.28515625" customWidth="1"/>
    <col min="12804" max="12804" width="14.85546875" customWidth="1"/>
    <col min="12805" max="12805" width="17.42578125" customWidth="1"/>
    <col min="12806" max="12806" width="16.140625" customWidth="1"/>
    <col min="12807" max="12807" width="15.28515625" customWidth="1"/>
    <col min="12808" max="12808" width="15.85546875" customWidth="1"/>
    <col min="13057" max="13057" width="15.85546875" customWidth="1"/>
    <col min="13058" max="13058" width="32.5703125" customWidth="1"/>
    <col min="13059" max="13059" width="42.28515625" customWidth="1"/>
    <col min="13060" max="13060" width="14.85546875" customWidth="1"/>
    <col min="13061" max="13061" width="17.42578125" customWidth="1"/>
    <col min="13062" max="13062" width="16.140625" customWidth="1"/>
    <col min="13063" max="13063" width="15.28515625" customWidth="1"/>
    <col min="13064" max="13064" width="15.85546875" customWidth="1"/>
    <col min="13313" max="13313" width="15.85546875" customWidth="1"/>
    <col min="13314" max="13314" width="32.5703125" customWidth="1"/>
    <col min="13315" max="13315" width="42.28515625" customWidth="1"/>
    <col min="13316" max="13316" width="14.85546875" customWidth="1"/>
    <col min="13317" max="13317" width="17.42578125" customWidth="1"/>
    <col min="13318" max="13318" width="16.140625" customWidth="1"/>
    <col min="13319" max="13319" width="15.28515625" customWidth="1"/>
    <col min="13320" max="13320" width="15.85546875" customWidth="1"/>
    <col min="13569" max="13569" width="15.85546875" customWidth="1"/>
    <col min="13570" max="13570" width="32.5703125" customWidth="1"/>
    <col min="13571" max="13571" width="42.28515625" customWidth="1"/>
    <col min="13572" max="13572" width="14.85546875" customWidth="1"/>
    <col min="13573" max="13573" width="17.42578125" customWidth="1"/>
    <col min="13574" max="13574" width="16.140625" customWidth="1"/>
    <col min="13575" max="13575" width="15.28515625" customWidth="1"/>
    <col min="13576" max="13576" width="15.85546875" customWidth="1"/>
    <col min="13825" max="13825" width="15.85546875" customWidth="1"/>
    <col min="13826" max="13826" width="32.5703125" customWidth="1"/>
    <col min="13827" max="13827" width="42.28515625" customWidth="1"/>
    <col min="13828" max="13828" width="14.85546875" customWidth="1"/>
    <col min="13829" max="13829" width="17.42578125" customWidth="1"/>
    <col min="13830" max="13830" width="16.140625" customWidth="1"/>
    <col min="13831" max="13831" width="15.28515625" customWidth="1"/>
    <col min="13832" max="13832" width="15.85546875" customWidth="1"/>
    <col min="14081" max="14081" width="15.85546875" customWidth="1"/>
    <col min="14082" max="14082" width="32.5703125" customWidth="1"/>
    <col min="14083" max="14083" width="42.28515625" customWidth="1"/>
    <col min="14084" max="14084" width="14.85546875" customWidth="1"/>
    <col min="14085" max="14085" width="17.42578125" customWidth="1"/>
    <col min="14086" max="14086" width="16.140625" customWidth="1"/>
    <col min="14087" max="14087" width="15.28515625" customWidth="1"/>
    <col min="14088" max="14088" width="15.85546875" customWidth="1"/>
    <col min="14337" max="14337" width="15.85546875" customWidth="1"/>
    <col min="14338" max="14338" width="32.5703125" customWidth="1"/>
    <col min="14339" max="14339" width="42.28515625" customWidth="1"/>
    <col min="14340" max="14340" width="14.85546875" customWidth="1"/>
    <col min="14341" max="14341" width="17.42578125" customWidth="1"/>
    <col min="14342" max="14342" width="16.140625" customWidth="1"/>
    <col min="14343" max="14343" width="15.28515625" customWidth="1"/>
    <col min="14344" max="14344" width="15.85546875" customWidth="1"/>
    <col min="14593" max="14593" width="15.85546875" customWidth="1"/>
    <col min="14594" max="14594" width="32.5703125" customWidth="1"/>
    <col min="14595" max="14595" width="42.28515625" customWidth="1"/>
    <col min="14596" max="14596" width="14.85546875" customWidth="1"/>
    <col min="14597" max="14597" width="17.42578125" customWidth="1"/>
    <col min="14598" max="14598" width="16.140625" customWidth="1"/>
    <col min="14599" max="14599" width="15.28515625" customWidth="1"/>
    <col min="14600" max="14600" width="15.85546875" customWidth="1"/>
    <col min="14849" max="14849" width="15.85546875" customWidth="1"/>
    <col min="14850" max="14850" width="32.5703125" customWidth="1"/>
    <col min="14851" max="14851" width="42.28515625" customWidth="1"/>
    <col min="14852" max="14852" width="14.85546875" customWidth="1"/>
    <col min="14853" max="14853" width="17.42578125" customWidth="1"/>
    <col min="14854" max="14854" width="16.140625" customWidth="1"/>
    <col min="14855" max="14855" width="15.28515625" customWidth="1"/>
    <col min="14856" max="14856" width="15.85546875" customWidth="1"/>
    <col min="15105" max="15105" width="15.85546875" customWidth="1"/>
    <col min="15106" max="15106" width="32.5703125" customWidth="1"/>
    <col min="15107" max="15107" width="42.28515625" customWidth="1"/>
    <col min="15108" max="15108" width="14.85546875" customWidth="1"/>
    <col min="15109" max="15109" width="17.42578125" customWidth="1"/>
    <col min="15110" max="15110" width="16.140625" customWidth="1"/>
    <col min="15111" max="15111" width="15.28515625" customWidth="1"/>
    <col min="15112" max="15112" width="15.85546875" customWidth="1"/>
    <col min="15361" max="15361" width="15.85546875" customWidth="1"/>
    <col min="15362" max="15362" width="32.5703125" customWidth="1"/>
    <col min="15363" max="15363" width="42.28515625" customWidth="1"/>
    <col min="15364" max="15364" width="14.85546875" customWidth="1"/>
    <col min="15365" max="15365" width="17.42578125" customWidth="1"/>
    <col min="15366" max="15366" width="16.140625" customWidth="1"/>
    <col min="15367" max="15367" width="15.28515625" customWidth="1"/>
    <col min="15368" max="15368" width="15.85546875" customWidth="1"/>
    <col min="15617" max="15617" width="15.85546875" customWidth="1"/>
    <col min="15618" max="15618" width="32.5703125" customWidth="1"/>
    <col min="15619" max="15619" width="42.28515625" customWidth="1"/>
    <col min="15620" max="15620" width="14.85546875" customWidth="1"/>
    <col min="15621" max="15621" width="17.42578125" customWidth="1"/>
    <col min="15622" max="15622" width="16.140625" customWidth="1"/>
    <col min="15623" max="15623" width="15.28515625" customWidth="1"/>
    <col min="15624" max="15624" width="15.85546875" customWidth="1"/>
    <col min="15873" max="15873" width="15.85546875" customWidth="1"/>
    <col min="15874" max="15874" width="32.5703125" customWidth="1"/>
    <col min="15875" max="15875" width="42.28515625" customWidth="1"/>
    <col min="15876" max="15876" width="14.85546875" customWidth="1"/>
    <col min="15877" max="15877" width="17.42578125" customWidth="1"/>
    <col min="15878" max="15878" width="16.140625" customWidth="1"/>
    <col min="15879" max="15879" width="15.28515625" customWidth="1"/>
    <col min="15880" max="15880" width="15.85546875" customWidth="1"/>
    <col min="16129" max="16129" width="15.85546875" customWidth="1"/>
    <col min="16130" max="16130" width="32.5703125" customWidth="1"/>
    <col min="16131" max="16131" width="42.28515625" customWidth="1"/>
    <col min="16132" max="16132" width="14.85546875" customWidth="1"/>
    <col min="16133" max="16133" width="17.42578125" customWidth="1"/>
    <col min="16134" max="16134" width="16.140625" customWidth="1"/>
    <col min="16135" max="16135" width="15.28515625" customWidth="1"/>
    <col min="16136" max="16136" width="15.85546875" customWidth="1"/>
  </cols>
  <sheetData>
    <row r="1" spans="1:16" ht="56.25" customHeight="1" x14ac:dyDescent="0.25">
      <c r="A1" s="206" t="s">
        <v>229</v>
      </c>
      <c r="B1" s="206"/>
      <c r="C1" s="206"/>
      <c r="D1" s="206"/>
      <c r="E1" s="206"/>
      <c r="F1" s="206"/>
      <c r="G1" s="206"/>
      <c r="H1" s="206"/>
      <c r="I1" s="41"/>
      <c r="J1" s="41"/>
      <c r="K1" s="41"/>
      <c r="L1" s="41"/>
      <c r="M1" s="41"/>
      <c r="N1" s="41"/>
      <c r="O1" s="41"/>
      <c r="P1" s="41"/>
    </row>
    <row r="2" spans="1:16" ht="15" x14ac:dyDescent="0.2">
      <c r="A2" s="207" t="s">
        <v>72</v>
      </c>
      <c r="B2" s="207"/>
      <c r="C2" s="207"/>
      <c r="D2" s="207"/>
      <c r="E2" s="207"/>
      <c r="F2" s="207"/>
      <c r="G2" s="207"/>
      <c r="H2" s="207"/>
      <c r="I2" s="38"/>
      <c r="J2" s="38"/>
      <c r="K2" s="38"/>
      <c r="L2" s="38"/>
      <c r="M2" s="38"/>
      <c r="N2" s="38"/>
      <c r="O2" s="38"/>
      <c r="P2" s="38"/>
    </row>
    <row r="3" spans="1:16" ht="27.75" customHeight="1" x14ac:dyDescent="0.2">
      <c r="A3" s="207" t="s">
        <v>271</v>
      </c>
      <c r="B3" s="207"/>
      <c r="C3" s="207"/>
      <c r="D3" s="207"/>
      <c r="E3" s="207"/>
      <c r="F3" s="207"/>
      <c r="G3" s="207"/>
      <c r="H3" s="207"/>
      <c r="I3" s="38"/>
      <c r="J3" s="38"/>
      <c r="K3" s="38"/>
      <c r="L3" s="38"/>
      <c r="M3" s="38"/>
      <c r="N3" s="38"/>
      <c r="O3" s="38"/>
      <c r="P3" s="38"/>
    </row>
    <row r="4" spans="1:16" ht="15.75" x14ac:dyDescent="0.25">
      <c r="A4" s="208"/>
      <c r="B4" s="208"/>
      <c r="C4" s="208"/>
      <c r="D4" s="208"/>
      <c r="E4" s="208"/>
      <c r="F4" s="208"/>
      <c r="G4" s="208"/>
      <c r="H4" s="208"/>
      <c r="I4" s="37"/>
      <c r="J4" s="37"/>
      <c r="K4" s="37"/>
      <c r="L4" s="37"/>
      <c r="M4" s="37"/>
      <c r="N4" s="37"/>
      <c r="O4" s="37"/>
      <c r="P4" s="37"/>
    </row>
    <row r="6" spans="1:16" ht="64.5" customHeight="1" x14ac:dyDescent="0.2">
      <c r="A6" s="117" t="s">
        <v>13</v>
      </c>
      <c r="B6" s="117" t="s">
        <v>14</v>
      </c>
      <c r="C6" s="117" t="s">
        <v>53</v>
      </c>
      <c r="D6" s="117" t="s">
        <v>0</v>
      </c>
      <c r="E6" s="117" t="s">
        <v>268</v>
      </c>
      <c r="F6" s="117" t="s">
        <v>51</v>
      </c>
      <c r="G6" s="117" t="s">
        <v>52</v>
      </c>
      <c r="H6" s="117" t="s">
        <v>182</v>
      </c>
    </row>
    <row r="7" spans="1:16" s="1" customFormat="1" ht="90" customHeight="1" x14ac:dyDescent="0.2">
      <c r="A7" s="129" t="s">
        <v>1</v>
      </c>
      <c r="B7" s="129" t="s">
        <v>40</v>
      </c>
      <c r="C7" s="123" t="s">
        <v>156</v>
      </c>
      <c r="D7" s="124">
        <v>48</v>
      </c>
      <c r="E7" s="124" t="s">
        <v>191</v>
      </c>
      <c r="F7" s="125">
        <v>1426</v>
      </c>
      <c r="G7" s="124">
        <v>62</v>
      </c>
      <c r="H7" s="124">
        <v>4</v>
      </c>
    </row>
    <row r="8" spans="1:16" s="1" customFormat="1" ht="68.25" customHeight="1" x14ac:dyDescent="0.2">
      <c r="A8" s="130" t="s">
        <v>1</v>
      </c>
      <c r="B8" s="130" t="s">
        <v>188</v>
      </c>
      <c r="C8" s="127" t="s">
        <v>189</v>
      </c>
      <c r="D8" s="126">
        <v>61</v>
      </c>
      <c r="E8" s="145" t="s">
        <v>191</v>
      </c>
      <c r="F8" s="128">
        <v>2135</v>
      </c>
      <c r="G8" s="126">
        <v>63</v>
      </c>
      <c r="H8" s="126">
        <v>12</v>
      </c>
    </row>
    <row r="9" spans="1:16" s="1" customFormat="1" ht="63" customHeight="1" x14ac:dyDescent="0.2">
      <c r="A9" s="129" t="s">
        <v>1</v>
      </c>
      <c r="B9" s="129" t="s">
        <v>231</v>
      </c>
      <c r="C9" s="123" t="s">
        <v>232</v>
      </c>
      <c r="D9" s="124">
        <v>93</v>
      </c>
      <c r="E9" s="124" t="s">
        <v>191</v>
      </c>
      <c r="F9" s="125">
        <v>2306</v>
      </c>
      <c r="G9" s="124">
        <v>112</v>
      </c>
      <c r="H9" s="124">
        <v>8</v>
      </c>
    </row>
    <row r="10" spans="1:16" s="1" customFormat="1" ht="69" customHeight="1" x14ac:dyDescent="0.2">
      <c r="A10" s="130" t="s">
        <v>1</v>
      </c>
      <c r="B10" s="130" t="s">
        <v>272</v>
      </c>
      <c r="C10" s="127" t="s">
        <v>163</v>
      </c>
      <c r="D10" s="126">
        <v>11</v>
      </c>
      <c r="E10" s="145" t="s">
        <v>191</v>
      </c>
      <c r="F10" s="128">
        <v>215</v>
      </c>
      <c r="G10" s="126">
        <v>35</v>
      </c>
      <c r="H10" s="126">
        <v>3</v>
      </c>
    </row>
    <row r="11" spans="1:16" s="1" customFormat="1" ht="132" customHeight="1" x14ac:dyDescent="0.2">
      <c r="A11" s="129" t="s">
        <v>1</v>
      </c>
      <c r="B11" s="129" t="s">
        <v>273</v>
      </c>
      <c r="C11" s="123" t="s">
        <v>274</v>
      </c>
      <c r="D11" s="124">
        <v>7</v>
      </c>
      <c r="E11" s="124" t="s">
        <v>191</v>
      </c>
      <c r="F11" s="125">
        <v>458</v>
      </c>
      <c r="G11" s="124">
        <v>7</v>
      </c>
      <c r="H11" s="124">
        <v>61</v>
      </c>
    </row>
    <row r="12" spans="1:16" s="1" customFormat="1" ht="139.5" customHeight="1" x14ac:dyDescent="0.2">
      <c r="A12" s="130" t="s">
        <v>199</v>
      </c>
      <c r="B12" s="130" t="s">
        <v>200</v>
      </c>
      <c r="C12" s="127" t="s">
        <v>262</v>
      </c>
      <c r="D12" s="145">
        <v>3</v>
      </c>
      <c r="E12" s="145" t="s">
        <v>191</v>
      </c>
      <c r="F12" s="148">
        <v>364</v>
      </c>
      <c r="G12" s="145">
        <v>114</v>
      </c>
      <c r="H12" s="145">
        <v>0</v>
      </c>
    </row>
    <row r="13" spans="1:16" s="1" customFormat="1" ht="139.5" customHeight="1" x14ac:dyDescent="0.2">
      <c r="A13" s="129" t="s">
        <v>275</v>
      </c>
      <c r="B13" s="129" t="s">
        <v>276</v>
      </c>
      <c r="C13" s="123" t="s">
        <v>179</v>
      </c>
      <c r="D13" s="124">
        <v>1</v>
      </c>
      <c r="E13" s="124" t="s">
        <v>277</v>
      </c>
      <c r="F13" s="125">
        <v>50</v>
      </c>
      <c r="G13" s="124">
        <v>36</v>
      </c>
      <c r="H13" s="124">
        <v>0</v>
      </c>
    </row>
    <row r="14" spans="1:16" s="1" customFormat="1" ht="139.5" customHeight="1" x14ac:dyDescent="0.2">
      <c r="A14" s="130" t="s">
        <v>278</v>
      </c>
      <c r="B14" s="130" t="s">
        <v>279</v>
      </c>
      <c r="C14" s="127" t="s">
        <v>179</v>
      </c>
      <c r="D14" s="145">
        <v>1</v>
      </c>
      <c r="E14" s="145" t="s">
        <v>280</v>
      </c>
      <c r="F14" s="148">
        <v>40</v>
      </c>
      <c r="G14" s="145">
        <v>29</v>
      </c>
      <c r="H14" s="145">
        <v>0</v>
      </c>
    </row>
    <row r="15" spans="1:16" s="1" customFormat="1" ht="139.5" customHeight="1" x14ac:dyDescent="0.2">
      <c r="A15" s="149" t="s">
        <v>281</v>
      </c>
      <c r="B15" s="149" t="s">
        <v>282</v>
      </c>
      <c r="C15" s="150" t="s">
        <v>179</v>
      </c>
      <c r="D15" s="124">
        <v>1</v>
      </c>
      <c r="E15" s="124" t="s">
        <v>283</v>
      </c>
      <c r="F15" s="125">
        <v>58</v>
      </c>
      <c r="G15" s="124">
        <v>21</v>
      </c>
      <c r="H15" s="124">
        <v>7</v>
      </c>
    </row>
    <row r="16" spans="1:16" s="1" customFormat="1" ht="139.5" customHeight="1" x14ac:dyDescent="0.2">
      <c r="A16" s="130" t="s">
        <v>1</v>
      </c>
      <c r="B16" s="130" t="s">
        <v>257</v>
      </c>
      <c r="C16" s="127" t="s">
        <v>258</v>
      </c>
      <c r="D16" s="126">
        <v>18</v>
      </c>
      <c r="E16" s="126" t="s">
        <v>191</v>
      </c>
      <c r="F16" s="128">
        <v>625</v>
      </c>
      <c r="G16" s="126">
        <v>66</v>
      </c>
      <c r="H16" s="126">
        <v>4</v>
      </c>
    </row>
    <row r="17" spans="1:8" s="1" customFormat="1" ht="139.5" customHeight="1" x14ac:dyDescent="0.2">
      <c r="A17" s="129" t="s">
        <v>1</v>
      </c>
      <c r="B17" s="129" t="s">
        <v>269</v>
      </c>
      <c r="C17" s="123" t="s">
        <v>270</v>
      </c>
      <c r="D17" s="124">
        <v>19</v>
      </c>
      <c r="E17" s="124" t="s">
        <v>191</v>
      </c>
      <c r="F17" s="125">
        <v>326</v>
      </c>
      <c r="G17" s="124">
        <v>1</v>
      </c>
      <c r="H17" s="124">
        <v>0</v>
      </c>
    </row>
    <row r="18" spans="1:8" s="1" customFormat="1" ht="139.5" customHeight="1" x14ac:dyDescent="0.2">
      <c r="A18" s="130" t="s">
        <v>284</v>
      </c>
      <c r="B18" s="130" t="s">
        <v>285</v>
      </c>
      <c r="C18" s="127" t="s">
        <v>286</v>
      </c>
      <c r="D18" s="126">
        <v>1</v>
      </c>
      <c r="E18" s="126" t="s">
        <v>287</v>
      </c>
      <c r="F18" s="128">
        <v>50</v>
      </c>
      <c r="G18" s="126">
        <v>36</v>
      </c>
      <c r="H18" s="126">
        <v>0</v>
      </c>
    </row>
    <row r="19" spans="1:8" x14ac:dyDescent="0.2">
      <c r="A19" s="42"/>
      <c r="B19" s="42"/>
      <c r="C19" s="42"/>
      <c r="D19" s="147"/>
      <c r="E19" s="42"/>
      <c r="F19" s="147"/>
      <c r="G19" s="147"/>
      <c r="H19" s="147"/>
    </row>
    <row r="20" spans="1:8" ht="16.5" x14ac:dyDescent="0.25">
      <c r="A20" s="118"/>
      <c r="B20" s="119"/>
      <c r="C20" s="120" t="s">
        <v>142</v>
      </c>
      <c r="D20" s="121">
        <f>SUM(D7:D18)</f>
        <v>264</v>
      </c>
      <c r="E20" s="122"/>
      <c r="F20" s="122">
        <f>SUM(F7:F18)</f>
        <v>8053</v>
      </c>
      <c r="G20" s="146"/>
      <c r="H20" s="146"/>
    </row>
    <row r="21" spans="1:8" x14ac:dyDescent="0.2">
      <c r="D21" s="2"/>
      <c r="E21" s="2"/>
      <c r="F21" s="2"/>
      <c r="G21" s="2"/>
      <c r="H21" s="2"/>
    </row>
    <row r="22" spans="1:8" x14ac:dyDescent="0.2">
      <c r="F22" s="140"/>
    </row>
    <row r="23" spans="1:8" x14ac:dyDescent="0.2">
      <c r="D23" s="143"/>
      <c r="F23" s="143"/>
    </row>
    <row r="24" spans="1:8" x14ac:dyDescent="0.2">
      <c r="D24" s="144"/>
      <c r="F24" s="143"/>
    </row>
  </sheetData>
  <mergeCells count="4">
    <mergeCell ref="A1:H1"/>
    <mergeCell ref="A2:H2"/>
    <mergeCell ref="A3:H3"/>
    <mergeCell ref="A4:H4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Reporte 2006</vt:lpstr>
      <vt:lpstr>Reporte 2007</vt:lpstr>
      <vt:lpstr>Reporte 2008</vt:lpstr>
      <vt:lpstr>Reporte 2009</vt:lpstr>
      <vt:lpstr>Reporte 2010</vt:lpstr>
      <vt:lpstr>Reporte 2011 </vt:lpstr>
      <vt:lpstr>Reporte 2012</vt:lpstr>
      <vt:lpstr>Reporte 2013</vt:lpstr>
      <vt:lpstr>Reporte 2014</vt:lpstr>
      <vt:lpstr>Reporte 2015</vt:lpstr>
      <vt:lpstr>Reporte 2016</vt:lpstr>
      <vt:lpstr>Hoja2</vt:lpstr>
      <vt:lpstr>'Reporte 2006'!Área_de_impresión</vt:lpstr>
      <vt:lpstr>'Reporte 2007'!Área_de_impresión</vt:lpstr>
      <vt:lpstr>'Reporte 2008'!Área_de_impresión</vt:lpstr>
      <vt:lpstr>'Reporte 2009'!Área_de_impresión</vt:lpstr>
      <vt:lpstr>'Reporte 2010'!Área_de_impresión</vt:lpstr>
      <vt:lpstr>'Reporte 2011 '!Área_de_impresión</vt:lpstr>
      <vt:lpstr>'Reporte 2012'!Área_de_impresión</vt:lpstr>
      <vt:lpstr>'Reporte 2013'!Área_de_impresión</vt:lpstr>
      <vt:lpstr>'Reporte 2014'!Área_de_impresión</vt:lpstr>
      <vt:lpstr>'Reporte 2015'!Área_de_impresión</vt:lpstr>
      <vt:lpstr>'Reporte 2016'!Área_de_impresión</vt:lpstr>
      <vt:lpstr>'Reporte 2006'!Títulos_a_imprimir</vt:lpstr>
      <vt:lpstr>'Reporte 2007'!Títulos_a_imprimir</vt:lpstr>
      <vt:lpstr>'Reporte 2008'!Títulos_a_imprimir</vt:lpstr>
      <vt:lpstr>'Reporte 2009'!Títulos_a_imprimir</vt:lpstr>
      <vt:lpstr>'Reporte 2010'!Títulos_a_imprimir</vt:lpstr>
      <vt:lpstr>'Reporte 2011 '!Títulos_a_imprimir</vt:lpstr>
      <vt:lpstr>'Reporte 2012'!Títulos_a_imprimir</vt:lpstr>
      <vt:lpstr>'Reporte 2013'!Títulos_a_imprimir</vt:lpstr>
      <vt:lpstr>'Reporte 2014'!Títulos_a_imprimir</vt:lpstr>
      <vt:lpstr>'Reporte 2015'!Títulos_a_imprimir</vt:lpstr>
      <vt:lpstr>'Reporte 2016'!Títulos_a_imprimir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2014-07-16T00:16:21Z</cp:lastPrinted>
  <dcterms:created xsi:type="dcterms:W3CDTF">2008-01-24T22:30:54Z</dcterms:created>
  <dcterms:modified xsi:type="dcterms:W3CDTF">2016-07-08T18:22:18Z</dcterms:modified>
</cp:coreProperties>
</file>