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wnloads\Tablas_de_capacitación_presencial_art._21_fracción_32\"/>
    </mc:Choice>
  </mc:AlternateContent>
  <xr:revisionPtr revIDLastSave="0" documentId="13_ncr:1_{5C6DE0EA-81D1-4186-B2BD-32A03DD69A65}" xr6:coauthVersionLast="45" xr6:coauthVersionMax="45" xr10:uidLastSave="{00000000-0000-0000-0000-000000000000}"/>
  <bookViews>
    <workbookView xWindow="-120" yWindow="-120" windowWidth="20730" windowHeight="11160" tabRatio="736" activeTab="4" xr2:uid="{00000000-000D-0000-FFFF-FFFF00000000}"/>
  </bookViews>
  <sheets>
    <sheet name="S.O." sheetId="1" r:id="rId1"/>
    <sheet name="LTAIPRC" sheetId="58" r:id="rId2"/>
    <sheet name="LPDPPSO" sheetId="60" r:id="rId3"/>
    <sheet name="FDAIPPDP" sheetId="67" r:id="rId4"/>
    <sheet name="Especializados" sheetId="62" r:id="rId5"/>
  </sheets>
  <definedNames>
    <definedName name="_xlnm._FilterDatabase" localSheetId="4" hidden="1">Especializados!$A$2:$AT$156</definedName>
    <definedName name="_xlnm._FilterDatabase" localSheetId="2" hidden="1">LPDPPSO!$D$2:$X$154</definedName>
    <definedName name="_xlnm._FilterDatabase" localSheetId="1" hidden="1">LTAIPRC!$A$1:$P$153</definedName>
    <definedName name="_xlnm._FilterDatabase" localSheetId="0" hidden="1">'S.O.'!$A$2:$B$149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9" i="62" l="1"/>
  <c r="AT10" i="62"/>
  <c r="AT11" i="62"/>
  <c r="AT12" i="62"/>
  <c r="AT13" i="62"/>
  <c r="AT14" i="62"/>
  <c r="AT15" i="62"/>
  <c r="AT16" i="62"/>
  <c r="AT17" i="62"/>
  <c r="AT18" i="62"/>
  <c r="AT19" i="62"/>
  <c r="AT20" i="62"/>
  <c r="AT21" i="62"/>
  <c r="AT22" i="62"/>
  <c r="AT23" i="62"/>
  <c r="AT24" i="62"/>
  <c r="AT25" i="62"/>
  <c r="AT26" i="62"/>
  <c r="AT27" i="62"/>
  <c r="AT28" i="62"/>
  <c r="AT29" i="62"/>
  <c r="AT30" i="62"/>
  <c r="AT31" i="62"/>
  <c r="AT32" i="62"/>
  <c r="AT33" i="62"/>
  <c r="AT34" i="62"/>
  <c r="AT35" i="62"/>
  <c r="AT36" i="62"/>
  <c r="AT37" i="62"/>
  <c r="AT38" i="62"/>
  <c r="AT39" i="62"/>
  <c r="AT40" i="62"/>
  <c r="AT41" i="62"/>
  <c r="AT42" i="62"/>
  <c r="AT43" i="62"/>
  <c r="AT44" i="62"/>
  <c r="AT45" i="62"/>
  <c r="AT46" i="62"/>
  <c r="AT47" i="62"/>
  <c r="AT48" i="62"/>
  <c r="AT49" i="62"/>
  <c r="AT50" i="62"/>
  <c r="AT51" i="62"/>
  <c r="AT52" i="62"/>
  <c r="AT53" i="62"/>
  <c r="AT54" i="62"/>
  <c r="AT55" i="62"/>
  <c r="AT56" i="62"/>
  <c r="AT57" i="62"/>
  <c r="AT58" i="62"/>
  <c r="AT59" i="62"/>
  <c r="AT60" i="62"/>
  <c r="AT61" i="62"/>
  <c r="AT62" i="62"/>
  <c r="AT63" i="62"/>
  <c r="AT64" i="62"/>
  <c r="AT65" i="62"/>
  <c r="AT66" i="62"/>
  <c r="AT67" i="62"/>
  <c r="AT68" i="62"/>
  <c r="AT69" i="62"/>
  <c r="AT70" i="62"/>
  <c r="AT71" i="62"/>
  <c r="AT72" i="62"/>
  <c r="AT73" i="62"/>
  <c r="AT74" i="62"/>
  <c r="AT75" i="62"/>
  <c r="AT76" i="62"/>
  <c r="AT77" i="62"/>
  <c r="AT78" i="62"/>
  <c r="AT79" i="62"/>
  <c r="AT80" i="62"/>
  <c r="AT81" i="62"/>
  <c r="AT82" i="62"/>
  <c r="AT83" i="62"/>
  <c r="AT84" i="62"/>
  <c r="AT85" i="62"/>
  <c r="AT86" i="62"/>
  <c r="AT87" i="62"/>
  <c r="AT88" i="62"/>
  <c r="AT89" i="62"/>
  <c r="AT90" i="62"/>
  <c r="AT91" i="62"/>
  <c r="AT92" i="62"/>
  <c r="AT93" i="62"/>
  <c r="AT94" i="62"/>
  <c r="AT95" i="62"/>
  <c r="AT96" i="62"/>
  <c r="AT97" i="62"/>
  <c r="AT98" i="62"/>
  <c r="AT99" i="62"/>
  <c r="AT100" i="62"/>
  <c r="AT101" i="62"/>
  <c r="AT102" i="62"/>
  <c r="AT103" i="62"/>
  <c r="AT104" i="62"/>
  <c r="AT105" i="62"/>
  <c r="AT106" i="62"/>
  <c r="AT107" i="62"/>
  <c r="AT108" i="62"/>
  <c r="AT109" i="62"/>
  <c r="AT110" i="62"/>
  <c r="AT111" i="62"/>
  <c r="AT112" i="62"/>
  <c r="AT113" i="62"/>
  <c r="AT114" i="62"/>
  <c r="AT115" i="62"/>
  <c r="AT116" i="62"/>
  <c r="AT117" i="62"/>
  <c r="AT118" i="62"/>
  <c r="AT119" i="62"/>
  <c r="AT120" i="62"/>
  <c r="AT121" i="62"/>
  <c r="AT122" i="62"/>
  <c r="AT123" i="62"/>
  <c r="AT124" i="62"/>
  <c r="AT125" i="62"/>
  <c r="AT126" i="62"/>
  <c r="AT127" i="62"/>
  <c r="AT128" i="62"/>
  <c r="AT129" i="62"/>
  <c r="AT130" i="62"/>
  <c r="AT131" i="62"/>
  <c r="AT132" i="62"/>
  <c r="AT133" i="62"/>
  <c r="AT134" i="62"/>
  <c r="AT135" i="62"/>
  <c r="AT136" i="62"/>
  <c r="AT137" i="62"/>
  <c r="AT138" i="62"/>
  <c r="AT139" i="62"/>
  <c r="AT140" i="62"/>
  <c r="AT141" i="62"/>
  <c r="AT142" i="62"/>
  <c r="AT143" i="62"/>
  <c r="AT144" i="62"/>
  <c r="AT145" i="62"/>
  <c r="AT146" i="62"/>
  <c r="AT147" i="62"/>
  <c r="AT148" i="62"/>
  <c r="AT149" i="62"/>
  <c r="AT150" i="62"/>
  <c r="AT151" i="62"/>
  <c r="AT152" i="62"/>
  <c r="AT153" i="62"/>
  <c r="AT154" i="62"/>
  <c r="AT155" i="62"/>
  <c r="AT159" i="62"/>
  <c r="P158" i="58"/>
  <c r="E157" i="67"/>
  <c r="D154" i="67"/>
  <c r="C154" i="67"/>
  <c r="E153" i="67"/>
  <c r="B153" i="67"/>
  <c r="E152" i="67"/>
  <c r="B152" i="67"/>
  <c r="E151" i="67"/>
  <c r="B151" i="67"/>
  <c r="E150" i="67"/>
  <c r="B150" i="67"/>
  <c r="E149" i="67"/>
  <c r="B149" i="67"/>
  <c r="E148" i="67"/>
  <c r="B148" i="67"/>
  <c r="E147" i="67"/>
  <c r="B147" i="67"/>
  <c r="E146" i="67"/>
  <c r="B146" i="67"/>
  <c r="E145" i="67"/>
  <c r="B145" i="67"/>
  <c r="E144" i="67"/>
  <c r="B144" i="67"/>
  <c r="E143" i="67"/>
  <c r="B143" i="67"/>
  <c r="E142" i="67"/>
  <c r="B142" i="67"/>
  <c r="E141" i="67"/>
  <c r="B141" i="67"/>
  <c r="E140" i="67"/>
  <c r="B140" i="67"/>
  <c r="E139" i="67"/>
  <c r="B139" i="67"/>
  <c r="E138" i="67"/>
  <c r="B138" i="67"/>
  <c r="E137" i="67"/>
  <c r="B137" i="67"/>
  <c r="E136" i="67"/>
  <c r="B136" i="67"/>
  <c r="E135" i="67"/>
  <c r="B135" i="67"/>
  <c r="E134" i="67"/>
  <c r="B134" i="67"/>
  <c r="E133" i="67"/>
  <c r="B133" i="67"/>
  <c r="E132" i="67"/>
  <c r="B132" i="67"/>
  <c r="E131" i="67"/>
  <c r="B131" i="67"/>
  <c r="E130" i="67"/>
  <c r="B130" i="67"/>
  <c r="E129" i="67"/>
  <c r="B129" i="67"/>
  <c r="E128" i="67"/>
  <c r="B128" i="67"/>
  <c r="E127" i="67"/>
  <c r="B127" i="67"/>
  <c r="E126" i="67"/>
  <c r="B126" i="67"/>
  <c r="E125" i="67"/>
  <c r="B125" i="67"/>
  <c r="E124" i="67"/>
  <c r="B124" i="67"/>
  <c r="E123" i="67"/>
  <c r="B123" i="67"/>
  <c r="E122" i="67"/>
  <c r="B122" i="67"/>
  <c r="E121" i="67"/>
  <c r="B121" i="67"/>
  <c r="E120" i="67"/>
  <c r="B120" i="67"/>
  <c r="E119" i="67"/>
  <c r="B119" i="67"/>
  <c r="E118" i="67"/>
  <c r="B118" i="67"/>
  <c r="E117" i="67"/>
  <c r="B117" i="67"/>
  <c r="E116" i="67"/>
  <c r="B116" i="67"/>
  <c r="E115" i="67"/>
  <c r="B115" i="67"/>
  <c r="E114" i="67"/>
  <c r="B114" i="67"/>
  <c r="E113" i="67"/>
  <c r="B113" i="67"/>
  <c r="E112" i="67"/>
  <c r="B112" i="67"/>
  <c r="E111" i="67"/>
  <c r="B111" i="67"/>
  <c r="E110" i="67"/>
  <c r="B110" i="67"/>
  <c r="E109" i="67"/>
  <c r="B109" i="67"/>
  <c r="E108" i="67"/>
  <c r="B108" i="67"/>
  <c r="E107" i="67"/>
  <c r="B107" i="67"/>
  <c r="E106" i="67"/>
  <c r="B106" i="67"/>
  <c r="E105" i="67"/>
  <c r="B105" i="67"/>
  <c r="E104" i="67"/>
  <c r="B104" i="67"/>
  <c r="E103" i="67"/>
  <c r="B103" i="67"/>
  <c r="E102" i="67"/>
  <c r="B102" i="67"/>
  <c r="E101" i="67"/>
  <c r="B101" i="67"/>
  <c r="E100" i="67"/>
  <c r="B100" i="67"/>
  <c r="E99" i="67"/>
  <c r="B99" i="67"/>
  <c r="E98" i="67"/>
  <c r="B98" i="67"/>
  <c r="E97" i="67"/>
  <c r="B97" i="67"/>
  <c r="E96" i="67"/>
  <c r="B96" i="67"/>
  <c r="E95" i="67"/>
  <c r="B95" i="67"/>
  <c r="E94" i="67"/>
  <c r="B94" i="67"/>
  <c r="E93" i="67"/>
  <c r="B93" i="67"/>
  <c r="E92" i="67"/>
  <c r="B92" i="67"/>
  <c r="E91" i="67"/>
  <c r="B91" i="67"/>
  <c r="E90" i="67"/>
  <c r="B90" i="67"/>
  <c r="E89" i="67"/>
  <c r="B89" i="67"/>
  <c r="E88" i="67"/>
  <c r="B88" i="67"/>
  <c r="E87" i="67"/>
  <c r="B87" i="67"/>
  <c r="E86" i="67"/>
  <c r="B86" i="67"/>
  <c r="E85" i="67"/>
  <c r="B85" i="67"/>
  <c r="E84" i="67"/>
  <c r="B84" i="67"/>
  <c r="E83" i="67"/>
  <c r="B83" i="67"/>
  <c r="E82" i="67"/>
  <c r="B82" i="67"/>
  <c r="E81" i="67"/>
  <c r="B81" i="67"/>
  <c r="E80" i="67"/>
  <c r="B80" i="67"/>
  <c r="E79" i="67"/>
  <c r="B79" i="67"/>
  <c r="E78" i="67"/>
  <c r="B78" i="67"/>
  <c r="E77" i="67"/>
  <c r="B77" i="67"/>
  <c r="E76" i="67"/>
  <c r="B76" i="67"/>
  <c r="E75" i="67"/>
  <c r="B75" i="67"/>
  <c r="E74" i="67"/>
  <c r="B74" i="67"/>
  <c r="E73" i="67"/>
  <c r="B73" i="67"/>
  <c r="E72" i="67"/>
  <c r="B72" i="67"/>
  <c r="E71" i="67"/>
  <c r="B71" i="67"/>
  <c r="E70" i="67"/>
  <c r="B70" i="67"/>
  <c r="E69" i="67"/>
  <c r="B69" i="67"/>
  <c r="E68" i="67"/>
  <c r="B68" i="67"/>
  <c r="E67" i="67"/>
  <c r="B67" i="67"/>
  <c r="E66" i="67"/>
  <c r="B66" i="67"/>
  <c r="E65" i="67"/>
  <c r="B65" i="67"/>
  <c r="E64" i="67"/>
  <c r="B64" i="67"/>
  <c r="E63" i="67"/>
  <c r="B63" i="67"/>
  <c r="E62" i="67"/>
  <c r="B62" i="67"/>
  <c r="E61" i="67"/>
  <c r="B61" i="67"/>
  <c r="E60" i="67"/>
  <c r="B60" i="67"/>
  <c r="E59" i="67"/>
  <c r="B59" i="67"/>
  <c r="E58" i="67"/>
  <c r="B58" i="67"/>
  <c r="E57" i="67"/>
  <c r="B57" i="67"/>
  <c r="E56" i="67"/>
  <c r="B56" i="67"/>
  <c r="E55" i="67"/>
  <c r="B55" i="67"/>
  <c r="E54" i="67"/>
  <c r="B54" i="67"/>
  <c r="E53" i="67"/>
  <c r="B53" i="67"/>
  <c r="E52" i="67"/>
  <c r="B52" i="67"/>
  <c r="E51" i="67"/>
  <c r="B51" i="67"/>
  <c r="E50" i="67"/>
  <c r="B50" i="67"/>
  <c r="E49" i="67"/>
  <c r="B49" i="67"/>
  <c r="E48" i="67"/>
  <c r="B48" i="67"/>
  <c r="E47" i="67"/>
  <c r="B47" i="67"/>
  <c r="E46" i="67"/>
  <c r="B46" i="67"/>
  <c r="E45" i="67"/>
  <c r="B45" i="67"/>
  <c r="E44" i="67"/>
  <c r="B44" i="67"/>
  <c r="E43" i="67"/>
  <c r="B43" i="67"/>
  <c r="E42" i="67"/>
  <c r="B42" i="67"/>
  <c r="E41" i="67"/>
  <c r="B41" i="67"/>
  <c r="E40" i="67"/>
  <c r="B40" i="67"/>
  <c r="E39" i="67"/>
  <c r="B39" i="67"/>
  <c r="E38" i="67"/>
  <c r="B38" i="67"/>
  <c r="E37" i="67"/>
  <c r="B37" i="67"/>
  <c r="E36" i="67"/>
  <c r="B36" i="67"/>
  <c r="E35" i="67"/>
  <c r="B35" i="67"/>
  <c r="E34" i="67"/>
  <c r="B34" i="67"/>
  <c r="E33" i="67"/>
  <c r="B33" i="67"/>
  <c r="E32" i="67"/>
  <c r="B32" i="67"/>
  <c r="E31" i="67"/>
  <c r="B31" i="67"/>
  <c r="E30" i="67"/>
  <c r="B30" i="67"/>
  <c r="E29" i="67"/>
  <c r="B29" i="67"/>
  <c r="E28" i="67"/>
  <c r="B28" i="67"/>
  <c r="E27" i="67"/>
  <c r="B27" i="67"/>
  <c r="E26" i="67"/>
  <c r="B26" i="67"/>
  <c r="E25" i="67"/>
  <c r="B25" i="67"/>
  <c r="E24" i="67"/>
  <c r="B24" i="67"/>
  <c r="E23" i="67"/>
  <c r="B23" i="67"/>
  <c r="E22" i="67"/>
  <c r="B22" i="67"/>
  <c r="E21" i="67"/>
  <c r="B21" i="67"/>
  <c r="E20" i="67"/>
  <c r="B20" i="67"/>
  <c r="E19" i="67"/>
  <c r="B19" i="67"/>
  <c r="E18" i="67"/>
  <c r="B18" i="67"/>
  <c r="E17" i="67"/>
  <c r="B17" i="67"/>
  <c r="E16" i="67"/>
  <c r="B16" i="67"/>
  <c r="E15" i="67"/>
  <c r="B15" i="67"/>
  <c r="E14" i="67"/>
  <c r="B14" i="67"/>
  <c r="E13" i="67"/>
  <c r="B13" i="67"/>
  <c r="E12" i="67"/>
  <c r="B12" i="67"/>
  <c r="E11" i="67"/>
  <c r="B11" i="67"/>
  <c r="E10" i="67"/>
  <c r="B10" i="67"/>
  <c r="E9" i="67"/>
  <c r="B9" i="67"/>
  <c r="E8" i="67"/>
  <c r="B8" i="67"/>
  <c r="AT156" i="62" l="1"/>
  <c r="E154" i="67"/>
  <c r="C156" i="67"/>
  <c r="E159" i="67" l="1"/>
  <c r="E160" i="67"/>
  <c r="C158" i="67"/>
  <c r="E156" i="67"/>
  <c r="C153" i="60" l="1"/>
  <c r="X11" i="60" l="1"/>
  <c r="X12" i="60"/>
  <c r="X13" i="60"/>
  <c r="X14" i="60"/>
  <c r="X15" i="60"/>
  <c r="X16" i="60"/>
  <c r="X17" i="60"/>
  <c r="X18" i="60"/>
  <c r="X19" i="60"/>
  <c r="X20" i="60"/>
  <c r="X21" i="60"/>
  <c r="X22" i="60"/>
  <c r="X23" i="60"/>
  <c r="X24" i="60"/>
  <c r="X25" i="60"/>
  <c r="X26" i="60"/>
  <c r="X27" i="60"/>
  <c r="X28" i="60"/>
  <c r="X29" i="60"/>
  <c r="X30" i="60"/>
  <c r="X31" i="60"/>
  <c r="X32" i="60"/>
  <c r="X33" i="60"/>
  <c r="X34" i="60"/>
  <c r="X35" i="60"/>
  <c r="X36" i="60"/>
  <c r="X37" i="60"/>
  <c r="X38" i="60"/>
  <c r="X39" i="60"/>
  <c r="X40" i="60"/>
  <c r="X41" i="60"/>
  <c r="X42" i="60"/>
  <c r="X43" i="60"/>
  <c r="X44" i="60"/>
  <c r="X45" i="60"/>
  <c r="X46" i="60"/>
  <c r="X47" i="60"/>
  <c r="X48" i="60"/>
  <c r="X49" i="60"/>
  <c r="X50" i="60"/>
  <c r="X51" i="60"/>
  <c r="X52" i="60"/>
  <c r="X53" i="60"/>
  <c r="X54" i="60"/>
  <c r="X55" i="60"/>
  <c r="X56" i="60"/>
  <c r="X57" i="60"/>
  <c r="X58" i="60"/>
  <c r="X59" i="60"/>
  <c r="X60" i="60"/>
  <c r="X61" i="60"/>
  <c r="X62" i="60"/>
  <c r="X63" i="60"/>
  <c r="X64" i="60"/>
  <c r="X65" i="60"/>
  <c r="X66" i="60"/>
  <c r="X67" i="60"/>
  <c r="X68" i="60"/>
  <c r="X69" i="60"/>
  <c r="X70" i="60"/>
  <c r="X71" i="60"/>
  <c r="X72" i="60"/>
  <c r="X73" i="60"/>
  <c r="X74" i="60"/>
  <c r="X75" i="60"/>
  <c r="X76" i="60"/>
  <c r="X77" i="60"/>
  <c r="X78" i="60"/>
  <c r="X79" i="60"/>
  <c r="X80" i="60"/>
  <c r="X81" i="60"/>
  <c r="X82" i="60"/>
  <c r="X83" i="60"/>
  <c r="X84" i="60"/>
  <c r="X85" i="60"/>
  <c r="X86" i="60"/>
  <c r="X87" i="60"/>
  <c r="X88" i="60"/>
  <c r="X89" i="60"/>
  <c r="X90" i="60"/>
  <c r="X91" i="60"/>
  <c r="X92" i="60"/>
  <c r="X93" i="60"/>
  <c r="X94" i="60"/>
  <c r="X95" i="60"/>
  <c r="X96" i="60"/>
  <c r="X97" i="60"/>
  <c r="X98" i="60"/>
  <c r="X99" i="60"/>
  <c r="X100" i="60"/>
  <c r="X101" i="60"/>
  <c r="X102" i="60"/>
  <c r="X103" i="60"/>
  <c r="X104" i="60"/>
  <c r="X105" i="60"/>
  <c r="X106" i="60"/>
  <c r="X107" i="60"/>
  <c r="X108" i="60"/>
  <c r="X109" i="60"/>
  <c r="X110" i="60"/>
  <c r="X111" i="60"/>
  <c r="X112" i="60"/>
  <c r="X113" i="60"/>
  <c r="X114" i="60"/>
  <c r="X115" i="60"/>
  <c r="X116" i="60"/>
  <c r="X117" i="60"/>
  <c r="X118" i="60"/>
  <c r="X119" i="60"/>
  <c r="X120" i="60"/>
  <c r="X121" i="60"/>
  <c r="X122" i="60"/>
  <c r="X123" i="60"/>
  <c r="X124" i="60"/>
  <c r="X125" i="60"/>
  <c r="X126" i="60"/>
  <c r="X127" i="60"/>
  <c r="X128" i="60"/>
  <c r="X129" i="60"/>
  <c r="X130" i="60"/>
  <c r="X131" i="60"/>
  <c r="X132" i="60"/>
  <c r="X133" i="60"/>
  <c r="X134" i="60"/>
  <c r="X135" i="60"/>
  <c r="X136" i="60"/>
  <c r="X137" i="60"/>
  <c r="X138" i="60"/>
  <c r="X139" i="60"/>
  <c r="X140" i="60"/>
  <c r="X141" i="60"/>
  <c r="X142" i="60"/>
  <c r="X143" i="60"/>
  <c r="X144" i="60"/>
  <c r="X145" i="60"/>
  <c r="X146" i="60"/>
  <c r="X147" i="60"/>
  <c r="X148" i="60"/>
  <c r="X149" i="60"/>
  <c r="X150" i="60"/>
  <c r="X151" i="60"/>
  <c r="X152" i="60"/>
  <c r="X153" i="60"/>
  <c r="P146" i="58"/>
  <c r="P147" i="58"/>
  <c r="P148" i="58"/>
  <c r="P149" i="58"/>
  <c r="P150" i="58"/>
  <c r="P151" i="58"/>
  <c r="P152" i="58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2" i="62"/>
  <c r="C113" i="62"/>
  <c r="C114" i="62"/>
  <c r="C115" i="62"/>
  <c r="C116" i="62"/>
  <c r="C117" i="62"/>
  <c r="C118" i="62"/>
  <c r="C119" i="62"/>
  <c r="C120" i="62"/>
  <c r="C121" i="62"/>
  <c r="C122" i="62"/>
  <c r="C123" i="62"/>
  <c r="C124" i="62"/>
  <c r="C125" i="62"/>
  <c r="C126" i="62"/>
  <c r="C127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3" i="62"/>
  <c r="C154" i="62"/>
  <c r="C155" i="62"/>
  <c r="C9" i="62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C105" i="60"/>
  <c r="C106" i="60"/>
  <c r="C107" i="60"/>
  <c r="C108" i="60"/>
  <c r="C109" i="60"/>
  <c r="C110" i="60"/>
  <c r="C111" i="60"/>
  <c r="C112" i="60"/>
  <c r="C113" i="60"/>
  <c r="C114" i="60"/>
  <c r="C115" i="60"/>
  <c r="C116" i="60"/>
  <c r="C117" i="60"/>
  <c r="C118" i="60"/>
  <c r="C119" i="60"/>
  <c r="C120" i="60"/>
  <c r="C121" i="60"/>
  <c r="C122" i="60"/>
  <c r="C123" i="60"/>
  <c r="C124" i="60"/>
  <c r="C125" i="60"/>
  <c r="C126" i="60"/>
  <c r="C127" i="60"/>
  <c r="C128" i="60"/>
  <c r="C129" i="60"/>
  <c r="C130" i="60"/>
  <c r="C131" i="60"/>
  <c r="C132" i="60"/>
  <c r="C133" i="60"/>
  <c r="C134" i="60"/>
  <c r="C135" i="60"/>
  <c r="C136" i="60"/>
  <c r="C137" i="60"/>
  <c r="C138" i="60"/>
  <c r="C139" i="60"/>
  <c r="C140" i="60"/>
  <c r="C141" i="60"/>
  <c r="C142" i="60"/>
  <c r="C143" i="60"/>
  <c r="C144" i="60"/>
  <c r="C145" i="60"/>
  <c r="C146" i="60"/>
  <c r="C147" i="60"/>
  <c r="C148" i="60"/>
  <c r="C149" i="60"/>
  <c r="C150" i="60"/>
  <c r="C151" i="60"/>
  <c r="C152" i="60"/>
  <c r="C7" i="60"/>
  <c r="C146" i="58"/>
  <c r="C147" i="58"/>
  <c r="C148" i="58"/>
  <c r="C149" i="58"/>
  <c r="C150" i="58"/>
  <c r="C151" i="58"/>
  <c r="C152" i="58"/>
  <c r="C153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C103" i="58"/>
  <c r="C104" i="58"/>
  <c r="C105" i="58"/>
  <c r="C106" i="58"/>
  <c r="C107" i="58"/>
  <c r="C108" i="58"/>
  <c r="C109" i="58"/>
  <c r="C110" i="58"/>
  <c r="C111" i="58"/>
  <c r="C112" i="58"/>
  <c r="C113" i="58"/>
  <c r="C114" i="58"/>
  <c r="C115" i="58"/>
  <c r="C116" i="58"/>
  <c r="C117" i="58"/>
  <c r="C118" i="58"/>
  <c r="C119" i="58"/>
  <c r="C120" i="58"/>
  <c r="C121" i="58"/>
  <c r="C122" i="58"/>
  <c r="C123" i="58"/>
  <c r="C124" i="58"/>
  <c r="C125" i="58"/>
  <c r="C126" i="58"/>
  <c r="C127" i="58"/>
  <c r="C128" i="58"/>
  <c r="C129" i="58"/>
  <c r="C130" i="58"/>
  <c r="C131" i="58"/>
  <c r="C132" i="58"/>
  <c r="C133" i="58"/>
  <c r="C134" i="58"/>
  <c r="C135" i="58"/>
  <c r="C136" i="58"/>
  <c r="C137" i="58"/>
  <c r="C138" i="58"/>
  <c r="C139" i="58"/>
  <c r="C140" i="58"/>
  <c r="C141" i="58"/>
  <c r="C142" i="58"/>
  <c r="C143" i="58"/>
  <c r="C144" i="58"/>
  <c r="C145" i="58"/>
  <c r="C8" i="58"/>
  <c r="C7" i="58"/>
  <c r="E156" i="62" l="1"/>
  <c r="F156" i="62"/>
  <c r="G156" i="62"/>
  <c r="H156" i="62"/>
  <c r="I156" i="62"/>
  <c r="J156" i="62"/>
  <c r="K156" i="62"/>
  <c r="L156" i="62"/>
  <c r="M156" i="62"/>
  <c r="N156" i="62"/>
  <c r="O156" i="62"/>
  <c r="P156" i="62"/>
  <c r="Q156" i="62"/>
  <c r="R156" i="62"/>
  <c r="S156" i="62"/>
  <c r="T156" i="62"/>
  <c r="U156" i="62"/>
  <c r="V156" i="62"/>
  <c r="W156" i="62"/>
  <c r="X156" i="62"/>
  <c r="Y156" i="62"/>
  <c r="Z156" i="62"/>
  <c r="AA156" i="62"/>
  <c r="AB156" i="62"/>
  <c r="AC156" i="62"/>
  <c r="AD156" i="62"/>
  <c r="AE156" i="62"/>
  <c r="AF156" i="62"/>
  <c r="AF161" i="62" s="1"/>
  <c r="AG156" i="62"/>
  <c r="AH156" i="62"/>
  <c r="AI156" i="62"/>
  <c r="AJ156" i="62"/>
  <c r="AK156" i="62"/>
  <c r="AL156" i="62"/>
  <c r="AM156" i="62"/>
  <c r="AN156" i="62"/>
  <c r="AO156" i="62"/>
  <c r="AP156" i="62"/>
  <c r="AQ156" i="62"/>
  <c r="AR156" i="62"/>
  <c r="AS156" i="62"/>
  <c r="D156" i="62"/>
  <c r="X8" i="60"/>
  <c r="X9" i="60"/>
  <c r="X10" i="60"/>
  <c r="E154" i="60"/>
  <c r="F154" i="60"/>
  <c r="G154" i="60"/>
  <c r="H154" i="60"/>
  <c r="I154" i="60"/>
  <c r="J154" i="60"/>
  <c r="K154" i="60"/>
  <c r="M154" i="60"/>
  <c r="N154" i="60"/>
  <c r="O154" i="60"/>
  <c r="P154" i="60"/>
  <c r="Q154" i="60"/>
  <c r="R154" i="60"/>
  <c r="S154" i="60"/>
  <c r="T154" i="60"/>
  <c r="U154" i="60"/>
  <c r="V154" i="60"/>
  <c r="W154" i="60"/>
  <c r="D154" i="60"/>
  <c r="F154" i="58"/>
  <c r="G154" i="58"/>
  <c r="H154" i="58"/>
  <c r="I154" i="58"/>
  <c r="J154" i="58"/>
  <c r="K154" i="58"/>
  <c r="L154" i="58"/>
  <c r="L159" i="58" s="1"/>
  <c r="M154" i="58"/>
  <c r="N154" i="58"/>
  <c r="O154" i="58"/>
  <c r="D154" i="58"/>
  <c r="E154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67" i="58"/>
  <c r="P68" i="58"/>
  <c r="P69" i="58"/>
  <c r="P70" i="58"/>
  <c r="P71" i="58"/>
  <c r="P72" i="58"/>
  <c r="P73" i="58"/>
  <c r="P74" i="58"/>
  <c r="P75" i="58"/>
  <c r="P76" i="58"/>
  <c r="P77" i="58"/>
  <c r="P78" i="58"/>
  <c r="P79" i="58"/>
  <c r="P80" i="58"/>
  <c r="P81" i="58"/>
  <c r="P82" i="58"/>
  <c r="P83" i="58"/>
  <c r="P84" i="58"/>
  <c r="P85" i="58"/>
  <c r="P86" i="58"/>
  <c r="P87" i="58"/>
  <c r="P88" i="58"/>
  <c r="P89" i="58"/>
  <c r="P90" i="58"/>
  <c r="P91" i="58"/>
  <c r="P92" i="58"/>
  <c r="P93" i="58"/>
  <c r="P94" i="58"/>
  <c r="P95" i="58"/>
  <c r="P96" i="58"/>
  <c r="P97" i="58"/>
  <c r="P98" i="58"/>
  <c r="P99" i="58"/>
  <c r="P100" i="58"/>
  <c r="P101" i="58"/>
  <c r="P102" i="58"/>
  <c r="P103" i="58"/>
  <c r="P104" i="58"/>
  <c r="P105" i="58"/>
  <c r="P106" i="58"/>
  <c r="P107" i="58"/>
  <c r="P108" i="58"/>
  <c r="P109" i="58"/>
  <c r="P110" i="58"/>
  <c r="P111" i="58"/>
  <c r="P112" i="58"/>
  <c r="P113" i="58"/>
  <c r="P114" i="58"/>
  <c r="P115" i="58"/>
  <c r="P116" i="58"/>
  <c r="P117" i="58"/>
  <c r="P118" i="58"/>
  <c r="P119" i="58"/>
  <c r="P120" i="58"/>
  <c r="P121" i="58"/>
  <c r="P122" i="58"/>
  <c r="P123" i="58"/>
  <c r="P124" i="58"/>
  <c r="P125" i="58"/>
  <c r="P126" i="58"/>
  <c r="P127" i="58"/>
  <c r="P128" i="58"/>
  <c r="P129" i="58"/>
  <c r="P130" i="58"/>
  <c r="P131" i="58"/>
  <c r="P132" i="58"/>
  <c r="P133" i="58"/>
  <c r="P134" i="58"/>
  <c r="P135" i="58"/>
  <c r="P136" i="58"/>
  <c r="P137" i="58"/>
  <c r="P138" i="58"/>
  <c r="P139" i="58"/>
  <c r="P140" i="58"/>
  <c r="P141" i="58"/>
  <c r="P142" i="58"/>
  <c r="P143" i="58"/>
  <c r="P144" i="58"/>
  <c r="P145" i="58"/>
  <c r="P153" i="58"/>
  <c r="P7" i="58"/>
  <c r="AL162" i="62" l="1"/>
  <c r="AL161" i="62"/>
  <c r="AF162" i="62"/>
  <c r="T160" i="60"/>
  <c r="L160" i="58"/>
  <c r="T159" i="60"/>
  <c r="J156" i="60"/>
  <c r="Z162" i="62"/>
  <c r="Z161" i="62"/>
  <c r="P161" i="62"/>
  <c r="L162" i="62"/>
  <c r="L161" i="62"/>
  <c r="D160" i="60"/>
  <c r="D159" i="58"/>
  <c r="P159" i="58" s="1"/>
  <c r="D159" i="60"/>
  <c r="V156" i="60"/>
  <c r="R156" i="60"/>
  <c r="N156" i="60"/>
  <c r="D156" i="60"/>
  <c r="F156" i="60"/>
  <c r="T156" i="60"/>
  <c r="H156" i="60"/>
  <c r="D160" i="58"/>
  <c r="P160" i="58" s="1"/>
  <c r="P154" i="58"/>
  <c r="AT161" i="62" l="1"/>
  <c r="AT162" i="62"/>
  <c r="T158" i="60"/>
  <c r="D158" i="60"/>
  <c r="V158" i="62" l="1"/>
  <c r="AH158" i="62" l="1"/>
  <c r="AL158" i="62" l="1"/>
  <c r="X157" i="60"/>
  <c r="AR158" i="62" l="1"/>
  <c r="X158" i="62"/>
  <c r="AP158" i="62"/>
  <c r="AJ158" i="62"/>
  <c r="AN158" i="62"/>
  <c r="AF158" i="62"/>
  <c r="AB158" i="62"/>
  <c r="Z158" i="62"/>
  <c r="AF160" i="62" l="1"/>
  <c r="AL160" i="62"/>
  <c r="P157" i="58"/>
  <c r="R158" i="62" l="1"/>
  <c r="N158" i="62"/>
  <c r="L158" i="62"/>
  <c r="D158" i="62"/>
  <c r="T158" i="62"/>
  <c r="N156" i="58"/>
  <c r="L156" i="58"/>
  <c r="F156" i="58"/>
  <c r="J156" i="58"/>
  <c r="J158" i="58" s="1"/>
  <c r="H156" i="58"/>
  <c r="D160" i="62" l="1"/>
  <c r="AT158" i="62"/>
  <c r="L158" i="58"/>
  <c r="X160" i="60"/>
  <c r="AT160" i="62" l="1"/>
  <c r="D156" i="58"/>
  <c r="P156" i="58" l="1"/>
  <c r="D158" i="58"/>
  <c r="X7" i="60" l="1"/>
  <c r="X154" i="60" s="1"/>
  <c r="L154" i="60"/>
  <c r="J159" i="60" l="1"/>
  <c r="X159" i="60" s="1"/>
  <c r="L156" i="60"/>
  <c r="X156" i="60" l="1"/>
  <c r="X158" i="60" s="1"/>
  <c r="J158" i="60"/>
</calcChain>
</file>

<file path=xl/sharedStrings.xml><?xml version="1.0" encoding="utf-8"?>
<sst xmlns="http://schemas.openxmlformats.org/spreadsheetml/2006/main" count="729" uniqueCount="198">
  <si>
    <t xml:space="preserve">SUJETOS OBLIGADOS </t>
  </si>
  <si>
    <t>Comisión para la Reconstrucción, Recuperación y Transformación de la Ciudad de México en una CDMX cada vez más resiliente</t>
  </si>
  <si>
    <t xml:space="preserve">Administración Pública Central </t>
  </si>
  <si>
    <t xml:space="preserve">Consejería Jurídica y de Servicios Legales </t>
  </si>
  <si>
    <t xml:space="preserve">Jefatura de Gobierno de la Ciudad de México </t>
  </si>
  <si>
    <t>Fiscalía General de Justicia de la Ciudad de México</t>
  </si>
  <si>
    <t>Secretaría de Administración y Finanzas</t>
  </si>
  <si>
    <t xml:space="preserve">Secretaría de Cultura </t>
  </si>
  <si>
    <t>Secretaría de Desarrollo Económico</t>
  </si>
  <si>
    <t>Secretaría de Desarrollo Urbano y Vivienda</t>
  </si>
  <si>
    <t>Secretaría de Educación, Ciencia, Tecnología e Innovación</t>
  </si>
  <si>
    <t>Secretaría de Gestión Integral de Riesgos y Protección Civil</t>
  </si>
  <si>
    <t>Secretaría de Gobierno</t>
  </si>
  <si>
    <t>Secretaría de Inclusión y Bienestar Social</t>
  </si>
  <si>
    <t xml:space="preserve">Secretaría de la Contraloría General </t>
  </si>
  <si>
    <t xml:space="preserve">Secretaría de Movilidad </t>
  </si>
  <si>
    <t>Secretaría de Mujeres</t>
  </si>
  <si>
    <t>Secretaría de Obras y Servicios</t>
  </si>
  <si>
    <t>Secretaría de Pueblos y Barrios Originarios y Comunidades Indígenas Residentes</t>
  </si>
  <si>
    <t xml:space="preserve">Secretaría de Salud </t>
  </si>
  <si>
    <t>Secretaría de Seguridad Ciudadana</t>
  </si>
  <si>
    <t>Secretaría de Trabajo y Fomento al Empleo</t>
  </si>
  <si>
    <t>Secretaría de Turismo de la Ciudad de México</t>
  </si>
  <si>
    <t xml:space="preserve">Secretaría del Medio Ambiente </t>
  </si>
  <si>
    <t xml:space="preserve">Agencia de Atención Animal </t>
  </si>
  <si>
    <t>Desconcentrados y Paraestatales</t>
  </si>
  <si>
    <t>Agencia de Protección Sanitaria de la Ciudad de México</t>
  </si>
  <si>
    <t>Agencia Digital de Innovación Pública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</si>
  <si>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</si>
  <si>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</si>
  <si>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</si>
  <si>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</si>
  <si>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</si>
  <si>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Filmaciones de la Ciudad de México</t>
  </si>
  <si>
    <t>Comisión de Atención a Víctimas de la Ciudad México</t>
  </si>
  <si>
    <t>Comisión de Búsqueda de Personas de la Ciudad de México</t>
  </si>
  <si>
    <t>Consejo de Evaluación del Desarrollo Social de la Ciudad de México</t>
  </si>
  <si>
    <t>Consejo Económico y Social de la Ciudad de México</t>
  </si>
  <si>
    <t>Consejo para Prevenir y Eliminar la Discriminación de la Ciudad de México</t>
  </si>
  <si>
    <t>Corporación Mexicana de Impresión, S.A. de C.V.</t>
  </si>
  <si>
    <t>Escuela de Administración Pública de la Ciudad de México</t>
  </si>
  <si>
    <t>Fideicomiso Centro Histórico de la Ciudad de México</t>
  </si>
  <si>
    <t>Fideicomiso de Recuperación Crediticia de la Ciudad de México</t>
  </si>
  <si>
    <t>Fideicomiso Educación Garantizada de la Ciudad de México</t>
  </si>
  <si>
    <t>Fideicomiso  Fondo para el Desarrollo Económico y Social de la Ciudad de México</t>
  </si>
  <si>
    <t>Fideicomiso Museo de Arte Popular Mexicano</t>
  </si>
  <si>
    <t>Fideicomiso Museo del Estanquillo</t>
  </si>
  <si>
    <t>Fideicomiso para el Fondo de Promoción para el Financiamiento del Transporte Público</t>
  </si>
  <si>
    <t>Fideicomiso para la Promoción y Desarrollo del Cine Mexicano en la Ciudad de México (PROCINE)</t>
  </si>
  <si>
    <t>Fideicomiso para la Reconstrucción de la Ciudad de México.</t>
  </si>
  <si>
    <t>Fideicomiso Público Complejo Ambiental Xochimilco</t>
  </si>
  <si>
    <t>Fideicomiso Público del Fondo de Apoyo a la Procuración de Justicia de la Ciudad de México</t>
  </si>
  <si>
    <t>Fondo Ambiental Público de la Ciudad de México</t>
  </si>
  <si>
    <t>Fondo para el Desarrollo Económico y Social de la Ciudad de México</t>
  </si>
  <si>
    <t>Fondo Mixto de Promoción Turística de la Ciudad de México</t>
  </si>
  <si>
    <t>Fondo para el Desarrollo Social de la Ciudad de México</t>
  </si>
  <si>
    <t>Fondo para la Atención y Apoyo a las Víctimas del Delito</t>
  </si>
  <si>
    <t>Fondo Público de Atenciòn al Ciclista y al Peatón</t>
  </si>
  <si>
    <t>Heroico Cuerpo de Bomberos de la Ciudad de México</t>
  </si>
  <si>
    <t>Instituto de Capacitación para el Trabajo de la Ciudad de México</t>
  </si>
  <si>
    <t>Instituto de Educación Media Superior de la Ciudad de México</t>
  </si>
  <si>
    <t>Instituto de Formación Profesional</t>
  </si>
  <si>
    <t>Instituto de Verificación Administrativa de la Ciudad de México</t>
  </si>
  <si>
    <t>Instituto de Vivienda de la Ciudad de México</t>
  </si>
  <si>
    <t>Instituto del Deporte de la Ciudad de México</t>
  </si>
  <si>
    <t>Instituto de la Juventud de la Ciudad de México</t>
  </si>
  <si>
    <t>Instituto de Personas con Discapacidad de la Ciudad de México</t>
  </si>
  <si>
    <t>Instituto Local de la Infraestructura Física Educativa de la Ciudad de México</t>
  </si>
  <si>
    <t>Instituto para la Atención y Prevención de las Adicciones en la Ciudad de México</t>
  </si>
  <si>
    <t>Instituto para la Seguridad de las Construcciones en la Ciudad de México</t>
  </si>
  <si>
    <t>Junta de Asistencia Privada de la Ciudad de México</t>
  </si>
  <si>
    <t>Mecanismo de Protección Integral de Personas Defensoras de Derechos Humanos y Periodistas de la Ciudad de México</t>
  </si>
  <si>
    <t>Metrobús</t>
  </si>
  <si>
    <t>Órgano Regulador de Transporte</t>
  </si>
  <si>
    <t>Planta  Productora de Mezclas de Asfálticas</t>
  </si>
  <si>
    <t>Policía Auxiliar</t>
  </si>
  <si>
    <t>Policía Bancaria e Industrial</t>
  </si>
  <si>
    <t>PROCDMX S.A. de C.V.</t>
  </si>
  <si>
    <t>Procuraduría Ambiental y del Ordenamiento Territorial de la Ciudad de México</t>
  </si>
  <si>
    <t>Procuraduría Social de la Ciudad de México</t>
  </si>
  <si>
    <t>Régimen de Protección Social en Salud en la Ciudad de México</t>
  </si>
  <si>
    <t>Red de Transporte Público de Pasajeros de la Ciudad de México (RTP)</t>
  </si>
  <si>
    <t>Secretaría Ejecutiva del Mecanismo de Seguimiento y Evaluación del Programa de Derechos Humanos de la Ciudad de México</t>
  </si>
  <si>
    <t>Servicio de Transportes Eléctricos de la Ciudad de México</t>
  </si>
  <si>
    <t>Servicios de Salud Pública de la Ciudad de México</t>
  </si>
  <si>
    <t>Servicios Metropolitanos, S.A. de C.V.</t>
  </si>
  <si>
    <t>Sistema de Aguas de la Ciudad de México</t>
  </si>
  <si>
    <t>Sistema de Transporte Colectivo</t>
  </si>
  <si>
    <t>Sistema para el Desarrollo Integral de la Familia Ciudad de México</t>
  </si>
  <si>
    <t xml:space="preserve">Sistema Público de Radiodifusión de la Ciudad de México </t>
  </si>
  <si>
    <t>Universidad de la Policía de la Ciudad de México</t>
  </si>
  <si>
    <t>Alcaldía Álvaro Obregón</t>
  </si>
  <si>
    <t>Alcaldías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</si>
  <si>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</si>
  <si>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</si>
  <si>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</si>
  <si>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</si>
  <si>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</si>
  <si>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</si>
  <si>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</si>
  <si>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</si>
  <si>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</si>
  <si>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</si>
  <si>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</si>
  <si>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</si>
  <si>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</si>
  <si>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</si>
  <si>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</si>
  <si>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Consejo de la Judicatura de la Ciudad de México</t>
  </si>
  <si>
    <t>Poder Judicial</t>
  </si>
  <si>
    <t>Tribunal Superior de Justicia de la Ciudad de México</t>
  </si>
  <si>
    <t>Auditoría Superior de la Ciudad de México</t>
  </si>
  <si>
    <t>Poder Legislativo</t>
  </si>
  <si>
    <t>Congreso de la Ciudad de México</t>
  </si>
  <si>
    <t>Comisión de Derechos Humanos de la Ciudad de México</t>
  </si>
  <si>
    <t xml:space="preserve">Órganos Autónomos </t>
  </si>
  <si>
    <t>Instituto de Transparencia, Acceso a la Información Pública, Protección de Datos Personales y Rendición de Cuentas de la Ciudad de México</t>
  </si>
  <si>
    <t>Instituto Electoral de la Ciudad de México</t>
  </si>
  <si>
    <t>Junta Local de Conciliación y Arbitraje de la Ciudad de México</t>
  </si>
  <si>
    <t>Tribunal de Justicia Administrativa de la Ciudad de México</t>
  </si>
  <si>
    <t>Tribunal Electoral de la Ciudad de México</t>
  </si>
  <si>
    <t>Universidad Autónoma de la Ciudad de México</t>
  </si>
  <si>
    <t>Encuentro Social en la Ciudad de México</t>
  </si>
  <si>
    <t>Partidos Políticos en la Ciudad de México</t>
  </si>
  <si>
    <t xml:space="preserve">Morena </t>
  </si>
  <si>
    <t xml:space="preserve">Movimiento Ciudadano </t>
  </si>
  <si>
    <t xml:space="preserve">Nueva Alianza </t>
  </si>
  <si>
    <t xml:space="preserve">Partido Acción Nacional </t>
  </si>
  <si>
    <t xml:space="preserve">Partido de la Revolución Democrática </t>
  </si>
  <si>
    <t xml:space="preserve">Partido del Trabajo </t>
  </si>
  <si>
    <t xml:space="preserve">Partido Humanista </t>
  </si>
  <si>
    <t xml:space="preserve">Partido Revolucionario Institucional </t>
  </si>
  <si>
    <t xml:space="preserve">Partido Verde Ecologista de México </t>
  </si>
  <si>
    <t>Sindicato de Alianza de Tranviarios de México</t>
  </si>
  <si>
    <t>Sindicatos</t>
  </si>
  <si>
    <t>Asociación Sindical de Trabajadores del Instituto de Vivienda de la Ciudad de México</t>
  </si>
  <si>
    <t>Asociación Sindical de Trabajadores del Metro</t>
  </si>
  <si>
    <t>Sindicato Auténtico de Trabajadores de la Asamblea Legislativa de la Ciudad de México</t>
  </si>
  <si>
    <t>Sindicato de Empleados del Servicio de Anales de Jurisprudencia</t>
  </si>
  <si>
    <t>Sindicato de la Unión de Trabajadores del Instituto de Educación Media Superior de la Ciudad de México (SUTIEMS)</t>
  </si>
  <si>
    <t>Sindicato de Trabajadores de la Asamblea Legislativa del Distrito Federal</t>
  </si>
  <si>
    <t>Sindicato de Trabajadores de la Auditoría Superior de la Ciudad de México</t>
  </si>
  <si>
    <t>Sindicato de Trabajadores de Transporte de Pasajeros de la Ciudad de México</t>
  </si>
  <si>
    <t>Sindicato de Trabajadores del Poder Judicial de la Ciudad de México</t>
  </si>
  <si>
    <t>Sindicato de Trabajadores del Tribunal de Justicia Administraiva d ela Ciudad de México</t>
  </si>
  <si>
    <t>Sindicato de Trabajadores del Tribunal Superior de Justicia de la Ciudad de México</t>
  </si>
  <si>
    <t>Sindicato del Heroico Cuerpo de Bomberos de la Ciudad de México</t>
  </si>
  <si>
    <t>Sindicato Democrático de los Trabajadores de la Procuraduría Social de la Ciudad de México</t>
  </si>
  <si>
    <t>Sindicato Democrático Independiente de Trabajadores del Sistema de Transporte Colectivo</t>
  </si>
  <si>
    <t>Sindicato Independiente de Trabajadores del Instituto de Educación Media Superior de la Ciudad de México (SITIEMS)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</si>
  <si>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</si>
  <si>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</si>
  <si>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</si>
  <si>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</si>
  <si>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</si>
  <si>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 xml:space="preserve"> Otras (Institución Publica/Estudiantes)</t>
  </si>
  <si>
    <t xml:space="preserve">Actualización: 31 de JUNIO de 2019   </t>
  </si>
  <si>
    <t>ENERO</t>
  </si>
  <si>
    <t>M</t>
  </si>
  <si>
    <t>H</t>
  </si>
  <si>
    <t>FEBRERO</t>
  </si>
  <si>
    <t>MARZO</t>
  </si>
  <si>
    <t>PRIMER TRIMESTRE</t>
  </si>
  <si>
    <t>Acreditados</t>
  </si>
  <si>
    <t>No acreditados</t>
  </si>
  <si>
    <t>Subtotal</t>
  </si>
  <si>
    <t>FOLIO CURSO</t>
  </si>
  <si>
    <t>FECHA</t>
  </si>
  <si>
    <t>SUJETO OBLIGADO                                 SEXO</t>
  </si>
  <si>
    <t>Desconcentrados…</t>
  </si>
  <si>
    <t>Legislativo</t>
  </si>
  <si>
    <t>Autonomos</t>
  </si>
  <si>
    <t xml:space="preserve">Admo. Centralizada </t>
  </si>
  <si>
    <t>Judicial</t>
  </si>
  <si>
    <t>Delegaciones</t>
  </si>
  <si>
    <t>Partidos Políticos</t>
  </si>
  <si>
    <t xml:space="preserve">Sindicatos </t>
  </si>
  <si>
    <t>Otros</t>
  </si>
  <si>
    <t xml:space="preserve">Total de Participantes </t>
  </si>
  <si>
    <t xml:space="preserve">Acreditados </t>
  </si>
  <si>
    <t xml:space="preserve">Total de Participaciones por mes  </t>
  </si>
  <si>
    <t xml:space="preserve">TOTAL DE MUJERES ACREDITADAS </t>
  </si>
  <si>
    <t>TOTAL DE HOMBRES ACREDITADOS</t>
  </si>
  <si>
    <t xml:space="preserve">PORCENTAJE DE ACREDITADOS </t>
  </si>
  <si>
    <t>CURSO "INTRODUCCIÓN A LA LEY DE PROTECCIÓN DE DATOS PERSONALES EN POSESIÓN DE SUJETOS OBLIGADOS DE LA CIUDAD DE MÉXICO"</t>
  </si>
  <si>
    <t xml:space="preserve">Total de Participaciones </t>
  </si>
  <si>
    <t xml:space="preserve">MUJERES ACREDITADAS </t>
  </si>
  <si>
    <t>HOMBRES ACREDITADOS</t>
  </si>
  <si>
    <t>PORCENTAJE DE ACREDITACIÓN</t>
  </si>
  <si>
    <t>NOMBRE DE LA CAPACITACIÓN</t>
  </si>
  <si>
    <t>Taller de Solicitudes de Información y Recurso de Revisión</t>
  </si>
  <si>
    <t>Taller de Clasificación de la Información y elaboración de versiones públicas</t>
  </si>
  <si>
    <t xml:space="preserve">Taller Prueba de Daño </t>
  </si>
  <si>
    <t>Fundamentos del Derecho de Acceso a la Información Pública, Protección de Datos Personales de la Ciudad de México</t>
  </si>
  <si>
    <t>SIGEMI - Sistema de Gestión de Medios de Impugnación</t>
  </si>
  <si>
    <t>Sujetos Obligados                               SEXO</t>
  </si>
  <si>
    <t xml:space="preserve">PORCENTAJE DE ACREDITACIÓN </t>
  </si>
  <si>
    <r>
      <t xml:space="preserve">Sujetos obligados </t>
    </r>
    <r>
      <rPr>
        <sz val="12"/>
        <color indexed="9"/>
        <rFont val="Calibri (Cuerpo)"/>
      </rPr>
      <t xml:space="preserve">                      </t>
    </r>
    <r>
      <rPr>
        <b/>
        <sz val="12"/>
        <color indexed="9"/>
        <rFont val="Calibri (Cuerpo)"/>
      </rPr>
      <t xml:space="preserve"> SEXO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</si>
</sst>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2"/>
      <color indexed="9"/>
      <name val="Calibri (Cuerpo)"/>
    </font>
    <font>
      <sz val="12"/>
      <color theme="1"/>
      <name val="Calibri (Cuerpo)"/>
    </font>
    <font>
      <b/>
      <sz val="12"/>
      <color theme="1"/>
      <name val="Calibri (Cuerpo)"/>
    </font>
    <font>
      <sz val="12"/>
      <color indexed="9"/>
      <name val="Calibri (Cuerpo)"/>
    </font>
    <font>
      <sz val="12"/>
      <color theme="0"/>
      <name val="Calibri (Cuerpo)"/>
    </font>
    <font>
      <b/>
      <sz val="12"/>
      <name val="Calibri (Cuerpo)"/>
    </font>
    <font>
      <b/>
      <sz val="12"/>
      <color theme="0"/>
      <name val="Calibri (Cuerpo)"/>
    </font>
    <font>
      <b/>
      <sz val="12"/>
      <color indexed="8"/>
      <name val="Calibri (Cuerpo)"/>
    </font>
    <font>
      <b/>
      <sz val="12"/>
      <color theme="0" tint="-4.9989318521683403E-2"/>
      <name val="Calibri (Cuerpo)"/>
    </font>
    <font>
      <b/>
      <sz val="12"/>
      <color rgb="FFFF0000"/>
      <name val="Calibri (Cuerpo)"/>
    </font>
    <font>
      <sz val="12"/>
      <color rgb="FFFF0000"/>
      <name val="Calibri (Cuerpo)"/>
    </font>
    <font>
      <sz val="12"/>
      <name val="Calibri (Cuerpo)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indexed="64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77111117893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0" xfId="0" applyFill="1"/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8" borderId="0" xfId="0" applyFont="1" applyFill="1" applyAlignment="1">
      <alignment vertical="center" wrapText="1"/>
    </xf>
    <xf numFmtId="0" fontId="6" fillId="8" borderId="0" xfId="0" applyFont="1" applyFill="1" applyAlignment="1">
      <alignment vertical="center"/>
    </xf>
    <xf numFmtId="0" fontId="4" fillId="8" borderId="0" xfId="0" applyFont="1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0" xfId="0" applyFont="1" applyFill="1" applyBorder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7" fillId="8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8" borderId="0" xfId="0" applyFont="1" applyFill="1" applyAlignment="1">
      <alignment vertical="center" wrapText="1"/>
    </xf>
    <xf numFmtId="0" fontId="22" fillId="8" borderId="0" xfId="0" applyFont="1" applyFill="1" applyAlignment="1">
      <alignment vertical="center"/>
    </xf>
    <xf numFmtId="0" fontId="23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right" vertical="center"/>
    </xf>
    <xf numFmtId="0" fontId="25" fillId="8" borderId="0" xfId="0" applyFont="1" applyFill="1" applyAlignment="1">
      <alignment horizontal="right" vertical="center"/>
    </xf>
    <xf numFmtId="0" fontId="22" fillId="8" borderId="4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/>
    <xf numFmtId="10" fontId="28" fillId="8" borderId="2" xfId="0" applyNumberFormat="1" applyFont="1" applyFill="1" applyBorder="1" applyAlignment="1">
      <alignment horizontal="center" vertical="center"/>
    </xf>
    <xf numFmtId="0" fontId="28" fillId="8" borderId="0" xfId="0" applyFont="1" applyFill="1" applyAlignment="1">
      <alignment vertical="center"/>
    </xf>
    <xf numFmtId="0" fontId="22" fillId="8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0" xfId="0" applyFont="1"/>
    <xf numFmtId="0" fontId="31" fillId="0" borderId="2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6" fillId="8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/>
    </xf>
    <xf numFmtId="10" fontId="26" fillId="8" borderId="2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3" fillId="8" borderId="0" xfId="0" applyFont="1" applyFill="1"/>
    <xf numFmtId="0" fontId="22" fillId="8" borderId="0" xfId="0" applyFont="1" applyFill="1" applyBorder="1" applyAlignment="1">
      <alignment vertical="center"/>
    </xf>
    <xf numFmtId="0" fontId="26" fillId="5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10" fontId="28" fillId="8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14" fontId="24" fillId="2" borderId="4" xfId="0" applyNumberFormat="1" applyFont="1" applyFill="1" applyBorder="1" applyAlignment="1">
      <alignment horizontal="center"/>
    </xf>
    <xf numFmtId="14" fontId="24" fillId="2" borderId="5" xfId="0" applyNumberFormat="1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28" fillId="8" borderId="4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10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right" vertical="center"/>
    </xf>
    <xf numFmtId="0" fontId="30" fillId="8" borderId="10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8" fillId="7" borderId="7" xfId="0" applyFont="1" applyFill="1" applyBorder="1" applyAlignment="1">
      <alignment horizontal="right" vertical="center"/>
    </xf>
    <xf numFmtId="0" fontId="28" fillId="8" borderId="4" xfId="0" applyFont="1" applyFill="1" applyBorder="1" applyAlignment="1">
      <alignment horizontal="right" vertical="center"/>
    </xf>
    <xf numFmtId="0" fontId="28" fillId="8" borderId="7" xfId="0" applyFont="1" applyFill="1" applyBorder="1" applyAlignment="1">
      <alignment horizontal="right" vertical="center"/>
    </xf>
    <xf numFmtId="0" fontId="28" fillId="8" borderId="5" xfId="0" applyFont="1" applyFill="1" applyBorder="1" applyAlignment="1">
      <alignment horizontal="right" vertical="center"/>
    </xf>
    <xf numFmtId="0" fontId="26" fillId="7" borderId="7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right" vertical="center"/>
    </xf>
    <xf numFmtId="0" fontId="30" fillId="6" borderId="5" xfId="0" applyFont="1" applyFill="1" applyBorder="1" applyAlignment="1">
      <alignment horizontal="right" vertical="center"/>
    </xf>
    <xf numFmtId="14" fontId="27" fillId="2" borderId="4" xfId="0" applyNumberFormat="1" applyFont="1" applyFill="1" applyBorder="1" applyAlignment="1">
      <alignment horizontal="center"/>
    </xf>
    <xf numFmtId="14" fontId="27" fillId="2" borderId="5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/>
    </xf>
    <xf numFmtId="0" fontId="28" fillId="8" borderId="6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8" fillId="8" borderId="15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right" vertical="center"/>
    </xf>
    <xf numFmtId="0" fontId="26" fillId="8" borderId="7" xfId="0" applyFont="1" applyFill="1" applyBorder="1" applyAlignment="1">
      <alignment horizontal="right" vertical="center"/>
    </xf>
    <xf numFmtId="0" fontId="26" fillId="8" borderId="5" xfId="0" applyFont="1" applyFill="1" applyBorder="1" applyAlignment="1">
      <alignment horizontal="right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14" fontId="27" fillId="2" borderId="7" xfId="0" applyNumberFormat="1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14" fontId="17" fillId="2" borderId="4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8" borderId="4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right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right" vertical="center"/>
    </xf>
    <xf numFmtId="0" fontId="26" fillId="8" borderId="2" xfId="0" applyFont="1" applyFill="1" applyBorder="1" applyAlignment="1">
      <alignment horizontal="right" vertical="center"/>
    </xf>
    <xf numFmtId="0" fontId="30" fillId="8" borderId="2" xfId="0" applyFont="1" applyFill="1" applyBorder="1" applyAlignment="1">
      <alignment horizontal="right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14" fontId="22" fillId="8" borderId="4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8" borderId="4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32E8"/>
      <color rgb="FF009999"/>
      <color rgb="FFF3258C"/>
      <color rgb="FFA70958"/>
      <color rgb="FFFFFF99"/>
      <color rgb="FFFFFF66"/>
      <color rgb="FFFFFF00"/>
      <color rgb="FF00CC99"/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0"/>
  <sheetViews>
    <sheetView topLeftCell="B1" zoomScaleNormal="100" workbookViewId="0">
      <selection activeCell="B7" sqref="B7"/>
    </sheetView>
  </sheetViews>
  <sheetFormatPr baseColWidth="10" defaultColWidth="11.42578125" defaultRowHeight="15"/>
  <cols>
    <col min="1" max="1" width="5.42578125" style="3" customWidth="1"/>
    <col min="2" max="2" width="126.28515625" bestFit="1" customWidth="1"/>
    <col min="5" max="5" width="13.7109375" customWidth="1"/>
    <col min="6" max="6" width="53.7109375" bestFit="1" customWidth="1"/>
  </cols>
  <sheetData>
    <row r="1" spans="1:6" ht="15.75" customHeight="1">
      <c r="A1" s="33"/>
    </row>
    <row r="2" spans="1:6" ht="15.75" thickBot="1">
      <c r="A2" s="33"/>
      <c r="B2" s="1" t="s">
        <v>0</v>
      </c>
    </row>
    <row r="3" spans="1:6" ht="16.5" thickTop="1" thickBot="1">
      <c r="A3" s="7">
        <v>1</v>
      </c>
      <c r="B3" t="s">
        <v>1</v>
      </c>
      <c r="C3" s="82" t="s">
        <v>2</v>
      </c>
      <c r="D3" s="82"/>
      <c r="E3" s="83"/>
      <c r="F3" s="28"/>
    </row>
    <row r="4" spans="1:6" ht="16.5" thickTop="1" thickBot="1">
      <c r="A4" s="7">
        <v>2</v>
      </c>
      <c r="B4" t="s">
        <v>3</v>
      </c>
      <c r="F4" s="28"/>
    </row>
    <row r="5" spans="1:6" ht="16.5" thickTop="1" thickBot="1">
      <c r="A5" s="7">
        <v>3</v>
      </c>
      <c r="B5" t="s">
        <v>4</v>
      </c>
      <c r="F5" s="28"/>
    </row>
    <row r="6" spans="1:6" ht="16.5" thickTop="1" thickBot="1">
      <c r="A6" s="7">
        <v>4</v>
      </c>
      <c r="B6" t="s">
        <v>5</v>
      </c>
      <c r="F6" s="28"/>
    </row>
    <row r="7" spans="1:6" ht="16.5" thickTop="1" thickBot="1">
      <c r="A7" s="7">
        <v>5</v>
      </c>
      <c r="B7" t="s">
        <v>6</v>
      </c>
      <c r="F7" s="28"/>
    </row>
    <row r="8" spans="1:6" ht="16.5" thickTop="1" thickBot="1">
      <c r="A8" s="7">
        <v>6</v>
      </c>
      <c r="B8" t="s">
        <v>7</v>
      </c>
      <c r="F8" s="28"/>
    </row>
    <row r="9" spans="1:6" ht="16.5" thickTop="1" thickBot="1">
      <c r="A9" s="7">
        <v>7</v>
      </c>
      <c r="B9" t="s">
        <v>8</v>
      </c>
      <c r="F9" s="28"/>
    </row>
    <row r="10" spans="1:6" ht="16.5" thickTop="1" thickBot="1">
      <c r="A10" s="7">
        <v>8</v>
      </c>
      <c r="B10" t="s">
        <v>9</v>
      </c>
      <c r="F10" s="28"/>
    </row>
    <row r="11" spans="1:6" ht="16.5" thickTop="1" thickBot="1">
      <c r="A11" s="7">
        <v>9</v>
      </c>
      <c r="B11" t="s">
        <v>10</v>
      </c>
      <c r="F11" s="28"/>
    </row>
    <row r="12" spans="1:6" ht="16.5" thickTop="1" thickBot="1">
      <c r="A12" s="7">
        <v>10</v>
      </c>
      <c r="B12" t="s">
        <v>11</v>
      </c>
      <c r="F12" s="28"/>
    </row>
    <row r="13" spans="1:6" ht="16.5" thickTop="1" thickBot="1">
      <c r="A13" s="7">
        <v>11</v>
      </c>
      <c r="B13" t="s">
        <v>12</v>
      </c>
      <c r="F13" s="28"/>
    </row>
    <row r="14" spans="1:6" ht="16.5" thickTop="1" thickBot="1">
      <c r="A14" s="7">
        <v>12</v>
      </c>
      <c r="B14" t="s">
        <v>13</v>
      </c>
      <c r="F14" s="28"/>
    </row>
    <row r="15" spans="1:6" ht="16.5" thickTop="1" thickBot="1">
      <c r="A15" s="7">
        <v>13</v>
      </c>
      <c r="B15" t="s">
        <v>14</v>
      </c>
      <c r="F15" s="28"/>
    </row>
    <row r="16" spans="1:6" ht="16.5" thickTop="1" thickBot="1">
      <c r="A16" s="7">
        <v>14</v>
      </c>
      <c r="B16" t="s">
        <v>15</v>
      </c>
      <c r="F16" s="28"/>
    </row>
    <row r="17" spans="1:6" ht="16.5" thickTop="1" thickBot="1">
      <c r="A17" s="7">
        <v>15</v>
      </c>
      <c r="B17" t="s">
        <v>16</v>
      </c>
      <c r="F17" s="28"/>
    </row>
    <row r="18" spans="1:6" ht="16.5" thickTop="1" thickBot="1">
      <c r="A18" s="7">
        <v>16</v>
      </c>
      <c r="B18" t="s">
        <v>17</v>
      </c>
      <c r="F18" s="28"/>
    </row>
    <row r="19" spans="1:6" ht="16.5" thickTop="1" thickBot="1">
      <c r="A19" s="7">
        <v>17</v>
      </c>
      <c r="B19" t="s">
        <v>18</v>
      </c>
      <c r="F19" s="28"/>
    </row>
    <row r="20" spans="1:6" ht="16.5" thickTop="1" thickBot="1">
      <c r="A20" s="7">
        <v>18</v>
      </c>
      <c r="B20" t="s">
        <v>19</v>
      </c>
      <c r="F20" s="28"/>
    </row>
    <row r="21" spans="1:6" ht="16.5" thickTop="1" thickBot="1">
      <c r="A21" s="7">
        <v>19</v>
      </c>
      <c r="B21" t="s">
        <v>20</v>
      </c>
      <c r="F21" s="28"/>
    </row>
    <row r="22" spans="1:6" ht="16.5" thickTop="1" thickBot="1">
      <c r="A22" s="7">
        <v>20</v>
      </c>
      <c r="B22" t="s">
        <v>21</v>
      </c>
      <c r="F22" s="28"/>
    </row>
    <row r="23" spans="1:6" ht="16.5" thickTop="1" thickBot="1">
      <c r="A23" s="7">
        <v>21</v>
      </c>
      <c r="B23" t="s">
        <v>22</v>
      </c>
      <c r="F23" s="28"/>
    </row>
    <row r="24" spans="1:6" ht="16.5" thickTop="1" thickBot="1">
      <c r="A24" s="7">
        <v>22</v>
      </c>
      <c r="B24" s="31" t="s">
        <v>23</v>
      </c>
      <c r="F24" s="28"/>
    </row>
    <row r="25" spans="1:6" ht="16.5" thickTop="1" thickBot="1">
      <c r="A25" s="7">
        <v>23</v>
      </c>
      <c r="B25" s="31" t="s">
        <v>24</v>
      </c>
      <c r="C25" s="82" t="s">
        <v>25</v>
      </c>
      <c r="D25" s="82"/>
      <c r="E25" s="83"/>
      <c r="F25" s="28"/>
    </row>
    <row r="26" spans="1:6" ht="16.5" thickTop="1" thickBot="1">
      <c r="A26" s="7">
        <v>24</v>
      </c>
      <c r="B26" s="31" t="s">
        <v>26</v>
      </c>
      <c r="F26" s="28"/>
    </row>
    <row r="27" spans="1:6" ht="16.5" thickTop="1" thickBot="1">
      <c r="A27" s="7">
        <v>25</v>
      </c>
      <c r="B27" s="31" t="s">
        <v>27</v>
      </c>
      <c r="F27" s="28"/>
    </row>
    <row r="28" spans="1:6" ht="16.5" thickTop="1" thickBot="1">
      <c r="A28" s="7">
        <v>26</v>
      </c>
      <c r="B28" s="31" t="s">
        <v>28</v>
      </c>
      <c r="F28" s="28"/>
    </row>
    <row r="29" spans="1:6" ht="16.5" thickTop="1" thickBot="1">
      <c r="A29" s="7">
        <v>27</v>
      </c>
      <c r="B29" t="s">
        <v>29</v>
      </c>
      <c r="F29" s="28"/>
    </row>
    <row r="30" spans="1:6" ht="16.5" thickTop="1" thickBot="1">
      <c r="A30" s="7">
        <v>28</v>
      </c>
      <c r="B30" t="s">
        <v>30</v>
      </c>
      <c r="F30" s="28"/>
    </row>
    <row r="31" spans="1:6" ht="16.5" thickTop="1" thickBot="1">
      <c r="A31" s="7">
        <v>29</v>
      </c>
      <c r="B31" t="s">
        <v>31</v>
      </c>
      <c r="F31" s="28"/>
    </row>
    <row r="32" spans="1:6" ht="16.5" thickTop="1" thickBot="1">
      <c r="A32" s="7">
        <v>30</v>
      </c>
      <c r="B32" t="s">
        <v>32</v>
      </c>
      <c r="F32" s="28"/>
    </row>
    <row r="33" spans="1:6" ht="16.5" thickTop="1" thickBot="1">
      <c r="A33" s="7">
        <v>31</v>
      </c>
      <c r="B33" s="31" t="s">
        <v>33</v>
      </c>
      <c r="F33" s="28"/>
    </row>
    <row r="34" spans="1:6" ht="16.5" thickTop="1" thickBot="1">
      <c r="A34" s="7">
        <v>32</v>
      </c>
      <c r="B34" t="s">
        <v>34</v>
      </c>
      <c r="F34" s="28"/>
    </row>
    <row r="35" spans="1:6" ht="16.5" thickTop="1" thickBot="1">
      <c r="A35" s="7">
        <v>33</v>
      </c>
      <c r="B35" t="s">
        <v>35</v>
      </c>
      <c r="F35" s="28"/>
    </row>
    <row r="36" spans="1:6" ht="16.5" thickTop="1" thickBot="1">
      <c r="A36" s="7">
        <v>34</v>
      </c>
      <c r="B36" s="31" t="s">
        <v>36</v>
      </c>
      <c r="F36" s="28"/>
    </row>
    <row r="37" spans="1:6" ht="16.5" thickTop="1" thickBot="1">
      <c r="A37" s="7">
        <v>35</v>
      </c>
      <c r="B37" s="31" t="s">
        <v>37</v>
      </c>
      <c r="F37" s="28"/>
    </row>
    <row r="38" spans="1:6" ht="16.5" thickTop="1" thickBot="1">
      <c r="A38" s="7">
        <v>36</v>
      </c>
      <c r="B38" s="31" t="s">
        <v>38</v>
      </c>
      <c r="F38" s="28"/>
    </row>
    <row r="39" spans="1:6" ht="16.5" thickTop="1" thickBot="1">
      <c r="A39" s="7">
        <v>37</v>
      </c>
      <c r="B39" s="31" t="s">
        <v>39</v>
      </c>
      <c r="F39" s="28"/>
    </row>
    <row r="40" spans="1:6" ht="16.5" thickTop="1" thickBot="1">
      <c r="A40" s="7">
        <v>38</v>
      </c>
      <c r="B40" s="31" t="s">
        <v>40</v>
      </c>
      <c r="F40" s="28"/>
    </row>
    <row r="41" spans="1:6" ht="16.5" thickTop="1" thickBot="1">
      <c r="A41" s="7">
        <v>39</v>
      </c>
      <c r="B41" s="31" t="s">
        <v>41</v>
      </c>
      <c r="F41" s="28"/>
    </row>
    <row r="42" spans="1:6" ht="16.5" thickTop="1" thickBot="1">
      <c r="A42" s="7">
        <v>40</v>
      </c>
      <c r="B42" t="s">
        <v>42</v>
      </c>
      <c r="F42" s="28"/>
    </row>
    <row r="43" spans="1:6" ht="16.5" thickTop="1" thickBot="1">
      <c r="A43" s="7">
        <v>41</v>
      </c>
      <c r="B43" t="s">
        <v>43</v>
      </c>
      <c r="F43" s="28"/>
    </row>
    <row r="44" spans="1:6" ht="16.5" thickTop="1" thickBot="1">
      <c r="A44" s="7">
        <v>42</v>
      </c>
      <c r="B44" t="s">
        <v>44</v>
      </c>
      <c r="F44" s="28"/>
    </row>
    <row r="45" spans="1:6" ht="16.5" thickTop="1" thickBot="1">
      <c r="A45" s="7">
        <v>43</v>
      </c>
      <c r="B45" s="31" t="s">
        <v>45</v>
      </c>
      <c r="F45" s="28"/>
    </row>
    <row r="46" spans="1:6" ht="16.5" thickTop="1" thickBot="1">
      <c r="A46" s="7">
        <v>44</v>
      </c>
      <c r="B46" t="s">
        <v>46</v>
      </c>
      <c r="F46" s="28"/>
    </row>
    <row r="47" spans="1:6" ht="16.5" thickTop="1" thickBot="1">
      <c r="A47" s="7">
        <v>45</v>
      </c>
      <c r="B47" t="s">
        <v>47</v>
      </c>
      <c r="F47" s="28"/>
    </row>
    <row r="48" spans="1:6" ht="16.5" thickTop="1" thickBot="1">
      <c r="A48" s="7">
        <v>46</v>
      </c>
      <c r="B48" t="s">
        <v>48</v>
      </c>
      <c r="F48" s="28"/>
    </row>
    <row r="49" spans="1:6" ht="16.5" thickTop="1" thickBot="1">
      <c r="A49" s="7">
        <v>47</v>
      </c>
      <c r="B49" s="31" t="s">
        <v>49</v>
      </c>
      <c r="F49" s="28"/>
    </row>
    <row r="50" spans="1:6" ht="16.5" thickTop="1" thickBot="1">
      <c r="A50" s="7">
        <v>48</v>
      </c>
      <c r="B50" t="s">
        <v>50</v>
      </c>
      <c r="F50" s="28"/>
    </row>
    <row r="51" spans="1:6" ht="16.5" thickTop="1" thickBot="1">
      <c r="A51" s="7">
        <v>49</v>
      </c>
      <c r="B51" t="s">
        <v>51</v>
      </c>
      <c r="F51" s="28"/>
    </row>
    <row r="52" spans="1:6" ht="16.5" thickTop="1" thickBot="1">
      <c r="A52" s="7">
        <v>50</v>
      </c>
      <c r="B52" t="s">
        <v>52</v>
      </c>
      <c r="F52" s="28"/>
    </row>
    <row r="53" spans="1:6" ht="16.5" thickTop="1" thickBot="1">
      <c r="A53" s="7">
        <v>51</v>
      </c>
      <c r="B53" s="31" t="s">
        <v>53</v>
      </c>
      <c r="F53" s="28"/>
    </row>
    <row r="54" spans="1:6" ht="16.5" thickTop="1" thickBot="1">
      <c r="A54" s="7">
        <v>52</v>
      </c>
      <c r="B54" t="s">
        <v>54</v>
      </c>
      <c r="F54" s="28"/>
    </row>
    <row r="55" spans="1:6" ht="16.5" thickTop="1" thickBot="1">
      <c r="A55" s="7">
        <v>53</v>
      </c>
      <c r="B55" t="s">
        <v>55</v>
      </c>
      <c r="F55" s="28"/>
    </row>
    <row r="56" spans="1:6" ht="16.5" thickTop="1" thickBot="1">
      <c r="A56" s="7">
        <v>54</v>
      </c>
      <c r="B56" t="s">
        <v>56</v>
      </c>
      <c r="F56" s="28"/>
    </row>
    <row r="57" spans="1:6" ht="16.5" thickTop="1" thickBot="1">
      <c r="A57" s="7">
        <v>55</v>
      </c>
      <c r="B57" s="31" t="s">
        <v>57</v>
      </c>
      <c r="F57" s="28"/>
    </row>
    <row r="58" spans="1:6" ht="16.5" thickTop="1" thickBot="1">
      <c r="A58" s="7">
        <v>56</v>
      </c>
      <c r="B58" t="s">
        <v>58</v>
      </c>
      <c r="F58" s="28"/>
    </row>
    <row r="59" spans="1:6" ht="16.5" thickTop="1" thickBot="1">
      <c r="A59" s="7">
        <v>57</v>
      </c>
      <c r="B59" t="s">
        <v>59</v>
      </c>
      <c r="F59" s="28"/>
    </row>
    <row r="60" spans="1:6" ht="16.5" thickTop="1" thickBot="1">
      <c r="A60" s="7">
        <v>58</v>
      </c>
      <c r="B60" t="s">
        <v>60</v>
      </c>
      <c r="F60" s="28"/>
    </row>
    <row r="61" spans="1:6" ht="16.5" thickTop="1" thickBot="1">
      <c r="A61" s="7">
        <v>59</v>
      </c>
      <c r="B61" s="31" t="s">
        <v>61</v>
      </c>
      <c r="F61" s="28"/>
    </row>
    <row r="62" spans="1:6" ht="16.5" thickTop="1" thickBot="1">
      <c r="A62" s="7">
        <v>60</v>
      </c>
      <c r="B62" t="s">
        <v>62</v>
      </c>
      <c r="F62" s="28"/>
    </row>
    <row r="63" spans="1:6" ht="16.5" thickTop="1" thickBot="1">
      <c r="A63" s="7">
        <v>61</v>
      </c>
      <c r="B63" t="s">
        <v>63</v>
      </c>
      <c r="F63" s="28"/>
    </row>
    <row r="64" spans="1:6" ht="16.5" thickTop="1" thickBot="1">
      <c r="A64" s="7">
        <v>62</v>
      </c>
      <c r="B64" t="s">
        <v>64</v>
      </c>
      <c r="F64" s="28"/>
    </row>
    <row r="65" spans="1:6" ht="16.5" thickTop="1" thickBot="1">
      <c r="A65" s="7">
        <v>63</v>
      </c>
      <c r="B65" s="31" t="s">
        <v>65</v>
      </c>
      <c r="F65" s="28"/>
    </row>
    <row r="66" spans="1:6" ht="16.5" thickTop="1" thickBot="1">
      <c r="A66" s="7">
        <v>64</v>
      </c>
      <c r="B66" t="s">
        <v>66</v>
      </c>
      <c r="F66" s="28"/>
    </row>
    <row r="67" spans="1:6" ht="16.5" thickTop="1" thickBot="1">
      <c r="A67" s="7">
        <v>65</v>
      </c>
      <c r="B67" t="s">
        <v>67</v>
      </c>
      <c r="F67" s="28"/>
    </row>
    <row r="68" spans="1:6" ht="16.5" thickTop="1" thickBot="1">
      <c r="A68" s="7">
        <v>66</v>
      </c>
      <c r="B68" t="s">
        <v>68</v>
      </c>
      <c r="F68" s="28"/>
    </row>
    <row r="69" spans="1:6" ht="16.5" thickTop="1" thickBot="1">
      <c r="A69" s="7">
        <v>67</v>
      </c>
      <c r="B69" s="31" t="s">
        <v>69</v>
      </c>
      <c r="F69" s="28"/>
    </row>
    <row r="70" spans="1:6" ht="16.5" thickTop="1" thickBot="1">
      <c r="A70" s="7">
        <v>68</v>
      </c>
      <c r="B70" t="s">
        <v>70</v>
      </c>
      <c r="F70" s="28"/>
    </row>
    <row r="71" spans="1:6" ht="16.5" thickTop="1" thickBot="1">
      <c r="A71" s="7">
        <v>69</v>
      </c>
      <c r="B71" t="s">
        <v>71</v>
      </c>
      <c r="F71" s="28"/>
    </row>
    <row r="72" spans="1:6" ht="16.5" thickTop="1" thickBot="1">
      <c r="A72" s="7">
        <v>70</v>
      </c>
      <c r="B72" t="s">
        <v>72</v>
      </c>
      <c r="F72" s="28"/>
    </row>
    <row r="73" spans="1:6" ht="16.5" thickTop="1" thickBot="1">
      <c r="A73" s="7">
        <v>71</v>
      </c>
      <c r="B73" s="31" t="s">
        <v>73</v>
      </c>
      <c r="F73" s="28"/>
    </row>
    <row r="74" spans="1:6" ht="16.5" thickTop="1" thickBot="1">
      <c r="A74" s="7">
        <v>72</v>
      </c>
      <c r="B74" t="s">
        <v>74</v>
      </c>
      <c r="F74" s="28"/>
    </row>
    <row r="75" spans="1:6" ht="16.5" thickTop="1" thickBot="1">
      <c r="A75" s="7">
        <v>73</v>
      </c>
      <c r="B75" t="s">
        <v>75</v>
      </c>
      <c r="F75" s="28"/>
    </row>
    <row r="76" spans="1:6" ht="16.5" thickTop="1" thickBot="1">
      <c r="A76" s="7">
        <v>74</v>
      </c>
      <c r="B76" t="s">
        <v>76</v>
      </c>
      <c r="F76" s="28"/>
    </row>
    <row r="77" spans="1:6" ht="16.5" thickTop="1" thickBot="1">
      <c r="A77" s="7">
        <v>75</v>
      </c>
      <c r="B77" s="31" t="s">
        <v>77</v>
      </c>
      <c r="F77" s="28"/>
    </row>
    <row r="78" spans="1:6" ht="16.5" thickTop="1" thickBot="1">
      <c r="A78" s="7">
        <v>76</v>
      </c>
      <c r="B78" t="s">
        <v>78</v>
      </c>
      <c r="F78" s="28"/>
    </row>
    <row r="79" spans="1:6" ht="16.5" thickTop="1" thickBot="1">
      <c r="A79" s="7">
        <v>77</v>
      </c>
      <c r="B79" t="s">
        <v>79</v>
      </c>
      <c r="F79" s="28"/>
    </row>
    <row r="80" spans="1:6" ht="16.5" thickTop="1" thickBot="1">
      <c r="A80" s="7">
        <v>78</v>
      </c>
      <c r="B80" t="s">
        <v>80</v>
      </c>
      <c r="F80" s="28"/>
    </row>
    <row r="81" spans="1:6" ht="16.5" thickTop="1" thickBot="1">
      <c r="A81" s="7">
        <v>79</v>
      </c>
      <c r="B81" s="31" t="s">
        <v>81</v>
      </c>
      <c r="F81" s="28"/>
    </row>
    <row r="82" spans="1:6" ht="16.5" thickTop="1" thickBot="1">
      <c r="A82" s="7">
        <v>80</v>
      </c>
      <c r="B82" t="s">
        <v>82</v>
      </c>
      <c r="F82" s="28"/>
    </row>
    <row r="83" spans="1:6" ht="16.5" thickTop="1" thickBot="1">
      <c r="A83" s="7">
        <v>81</v>
      </c>
      <c r="B83" t="s">
        <v>83</v>
      </c>
      <c r="F83" s="28"/>
    </row>
    <row r="84" spans="1:6" ht="16.5" thickTop="1" thickBot="1">
      <c r="A84" s="7">
        <v>82</v>
      </c>
      <c r="B84" t="s">
        <v>84</v>
      </c>
      <c r="F84" s="28"/>
    </row>
    <row r="85" spans="1:6" ht="16.5" thickTop="1" thickBot="1">
      <c r="A85" s="7">
        <v>83</v>
      </c>
      <c r="B85" s="31" t="s">
        <v>85</v>
      </c>
      <c r="F85" s="28"/>
    </row>
    <row r="86" spans="1:6" ht="16.5" thickTop="1" thickBot="1">
      <c r="A86" s="7">
        <v>84</v>
      </c>
      <c r="B86" t="s">
        <v>86</v>
      </c>
      <c r="F86" s="28"/>
    </row>
    <row r="87" spans="1:6" ht="16.5" thickTop="1" thickBot="1">
      <c r="A87" s="7">
        <v>85</v>
      </c>
      <c r="B87" t="s">
        <v>87</v>
      </c>
      <c r="F87" s="28"/>
    </row>
    <row r="88" spans="1:6" ht="16.5" thickTop="1" thickBot="1">
      <c r="A88" s="7">
        <v>86</v>
      </c>
      <c r="B88" t="s">
        <v>88</v>
      </c>
      <c r="F88" s="28"/>
    </row>
    <row r="89" spans="1:6" ht="16.5" thickTop="1" thickBot="1">
      <c r="A89" s="7">
        <v>87</v>
      </c>
      <c r="B89" s="31" t="s">
        <v>89</v>
      </c>
      <c r="F89" s="28"/>
    </row>
    <row r="90" spans="1:6" ht="16.5" thickTop="1" thickBot="1">
      <c r="A90" s="7">
        <v>88</v>
      </c>
      <c r="B90" t="s">
        <v>90</v>
      </c>
      <c r="F90" s="28"/>
    </row>
    <row r="91" spans="1:6" ht="16.5" thickTop="1" thickBot="1">
      <c r="A91" s="7">
        <v>89</v>
      </c>
      <c r="B91" t="s">
        <v>91</v>
      </c>
      <c r="C91" s="82" t="s">
        <v>92</v>
      </c>
      <c r="D91" s="82"/>
      <c r="E91" s="83"/>
      <c r="F91" s="28"/>
    </row>
    <row r="92" spans="1:6" ht="16.5" thickTop="1" thickBot="1">
      <c r="A92" s="7">
        <v>90</v>
      </c>
      <c r="B92" t="s">
        <v>93</v>
      </c>
      <c r="F92" s="28"/>
    </row>
    <row r="93" spans="1:6" ht="16.5" thickTop="1" thickBot="1">
      <c r="A93" s="7">
        <v>91</v>
      </c>
      <c r="B93" t="s">
        <v>94</v>
      </c>
      <c r="F93" s="28"/>
    </row>
    <row r="94" spans="1:6" ht="16.5" thickTop="1" thickBot="1">
      <c r="A94" s="7">
        <v>92</v>
      </c>
      <c r="B94" t="s">
        <v>95</v>
      </c>
      <c r="F94" s="28"/>
    </row>
    <row r="95" spans="1:6" ht="16.5" thickTop="1" thickBot="1">
      <c r="A95" s="7">
        <v>93</v>
      </c>
      <c r="B95" t="s">
        <v>96</v>
      </c>
      <c r="F95" s="28"/>
    </row>
    <row r="96" spans="1:6" ht="16.5" customHeight="1" thickTop="1" thickBot="1">
      <c r="A96" s="7">
        <v>94</v>
      </c>
      <c r="B96" t="s">
        <v>97</v>
      </c>
      <c r="F96" s="28"/>
    </row>
    <row r="97" spans="1:6" ht="16.5" thickTop="1" thickBot="1">
      <c r="A97" s="7">
        <v>95</v>
      </c>
      <c r="B97" t="s">
        <v>98</v>
      </c>
      <c r="F97" s="28"/>
    </row>
    <row r="98" spans="1:6" ht="16.5" thickTop="1" thickBot="1">
      <c r="A98" s="7">
        <v>96</v>
      </c>
      <c r="B98" t="s">
        <v>99</v>
      </c>
      <c r="F98" s="28"/>
    </row>
    <row r="99" spans="1:6" ht="16.5" thickTop="1" thickBot="1">
      <c r="A99" s="7">
        <v>97</v>
      </c>
      <c r="B99" t="s">
        <v>100</v>
      </c>
      <c r="F99" s="28"/>
    </row>
    <row r="100" spans="1:6" ht="16.5" thickTop="1" thickBot="1">
      <c r="A100" s="7">
        <v>98</v>
      </c>
      <c r="B100" t="s">
        <v>101</v>
      </c>
      <c r="F100" s="28"/>
    </row>
    <row r="101" spans="1:6" ht="16.5" thickTop="1" thickBot="1">
      <c r="A101" s="7">
        <v>99</v>
      </c>
      <c r="B101" t="s">
        <v>102</v>
      </c>
      <c r="F101" s="28"/>
    </row>
    <row r="102" spans="1:6" ht="16.5" thickTop="1" thickBot="1">
      <c r="A102" s="7">
        <v>100</v>
      </c>
      <c r="B102" t="s">
        <v>103</v>
      </c>
      <c r="F102" s="28"/>
    </row>
    <row r="103" spans="1:6" ht="16.5" thickTop="1" thickBot="1">
      <c r="A103" s="7">
        <v>101</v>
      </c>
      <c r="B103" t="s">
        <v>104</v>
      </c>
      <c r="F103" s="28"/>
    </row>
    <row r="104" spans="1:6" ht="16.5" thickTop="1" thickBot="1">
      <c r="A104" s="7">
        <v>102</v>
      </c>
      <c r="B104" t="s">
        <v>105</v>
      </c>
      <c r="F104" s="28"/>
    </row>
    <row r="105" spans="1:6" ht="16.5" thickTop="1" thickBot="1">
      <c r="A105" s="7">
        <v>103</v>
      </c>
      <c r="B105" t="s">
        <v>106</v>
      </c>
      <c r="F105" s="28"/>
    </row>
    <row r="106" spans="1:6" ht="16.5" thickTop="1" thickBot="1">
      <c r="A106" s="7">
        <v>104</v>
      </c>
      <c r="B106" t="s">
        <v>107</v>
      </c>
      <c r="F106" s="28"/>
    </row>
    <row r="107" spans="1:6" ht="16.5" thickTop="1" thickBot="1">
      <c r="A107" s="7">
        <v>105</v>
      </c>
      <c r="B107" t="s">
        <v>108</v>
      </c>
      <c r="C107" s="82" t="s">
        <v>109</v>
      </c>
      <c r="D107" s="82"/>
      <c r="E107" s="83"/>
      <c r="F107" s="28"/>
    </row>
    <row r="108" spans="1:6" ht="16.5" thickTop="1" thickBot="1">
      <c r="A108" s="7">
        <v>106</v>
      </c>
      <c r="B108" t="s">
        <v>110</v>
      </c>
      <c r="F108" s="28"/>
    </row>
    <row r="109" spans="1:6" ht="16.5" thickTop="1" thickBot="1">
      <c r="A109" s="7">
        <v>107</v>
      </c>
      <c r="B109" t="s">
        <v>111</v>
      </c>
      <c r="C109" s="82" t="s">
        <v>112</v>
      </c>
      <c r="D109" s="82"/>
      <c r="E109" s="83"/>
      <c r="F109" s="28"/>
    </row>
    <row r="110" spans="1:6" ht="16.5" thickTop="1" thickBot="1">
      <c r="A110" s="7">
        <v>108</v>
      </c>
      <c r="B110" t="s">
        <v>113</v>
      </c>
      <c r="F110" s="28"/>
    </row>
    <row r="111" spans="1:6" ht="16.5" thickTop="1" thickBot="1">
      <c r="A111" s="7">
        <v>109</v>
      </c>
      <c r="B111" t="s">
        <v>114</v>
      </c>
      <c r="C111" s="80" t="s">
        <v>115</v>
      </c>
      <c r="D111" s="80"/>
      <c r="E111" s="81"/>
      <c r="F111" s="28"/>
    </row>
    <row r="112" spans="1:6" ht="16.5" thickTop="1" thickBot="1">
      <c r="A112" s="7">
        <v>110</v>
      </c>
      <c r="B112" t="s">
        <v>116</v>
      </c>
      <c r="F112" s="28"/>
    </row>
    <row r="113" spans="1:6" ht="16.5" thickTop="1" thickBot="1">
      <c r="A113" s="7">
        <v>111</v>
      </c>
      <c r="B113" t="s">
        <v>117</v>
      </c>
      <c r="F113" s="28"/>
    </row>
    <row r="114" spans="1:6" ht="16.5" thickTop="1" thickBot="1">
      <c r="A114" s="7">
        <v>112</v>
      </c>
      <c r="B114" t="s">
        <v>118</v>
      </c>
      <c r="F114" s="28"/>
    </row>
    <row r="115" spans="1:6" ht="16.5" thickTop="1" thickBot="1">
      <c r="A115" s="7">
        <v>113</v>
      </c>
      <c r="B115" t="s">
        <v>119</v>
      </c>
      <c r="F115" s="28"/>
    </row>
    <row r="116" spans="1:6" ht="16.5" thickTop="1" thickBot="1">
      <c r="A116" s="7">
        <v>114</v>
      </c>
      <c r="B116" t="s">
        <v>120</v>
      </c>
      <c r="F116" s="28"/>
    </row>
    <row r="117" spans="1:6" ht="16.5" thickTop="1" thickBot="1">
      <c r="A117" s="7">
        <v>115</v>
      </c>
      <c r="B117" t="s">
        <v>121</v>
      </c>
      <c r="F117" s="28"/>
    </row>
    <row r="118" spans="1:6" ht="16.5" thickTop="1" thickBot="1">
      <c r="A118" s="7">
        <v>116</v>
      </c>
      <c r="B118" t="s">
        <v>122</v>
      </c>
      <c r="C118" s="82" t="s">
        <v>123</v>
      </c>
      <c r="D118" s="82"/>
      <c r="E118" s="83"/>
      <c r="F118" s="28"/>
    </row>
    <row r="119" spans="1:6" ht="16.5" thickTop="1" thickBot="1">
      <c r="A119" s="7">
        <v>117</v>
      </c>
      <c r="B119" t="s">
        <v>124</v>
      </c>
      <c r="F119" s="28"/>
    </row>
    <row r="120" spans="1:6" ht="16.5" thickTop="1" thickBot="1">
      <c r="A120" s="7">
        <v>118</v>
      </c>
      <c r="B120" t="s">
        <v>125</v>
      </c>
      <c r="F120" s="28"/>
    </row>
    <row r="121" spans="1:6" ht="16.5" thickTop="1" thickBot="1">
      <c r="A121" s="7">
        <v>119</v>
      </c>
      <c r="B121" t="s">
        <v>126</v>
      </c>
      <c r="F121" s="28"/>
    </row>
    <row r="122" spans="1:6" ht="16.5" thickTop="1" thickBot="1">
      <c r="A122" s="7">
        <v>120</v>
      </c>
      <c r="B122" t="s">
        <v>127</v>
      </c>
      <c r="F122" s="28"/>
    </row>
    <row r="123" spans="1:6" ht="16.5" thickTop="1" thickBot="1">
      <c r="A123" s="7">
        <v>121</v>
      </c>
      <c r="B123" t="s">
        <v>128</v>
      </c>
      <c r="C123" s="1"/>
      <c r="F123" s="28"/>
    </row>
    <row r="124" spans="1:6" ht="16.5" thickTop="1" thickBot="1">
      <c r="A124" s="7">
        <v>122</v>
      </c>
      <c r="B124" t="s">
        <v>129</v>
      </c>
      <c r="C124" s="1"/>
      <c r="F124" s="28"/>
    </row>
    <row r="125" spans="1:6" ht="16.5" thickTop="1" thickBot="1">
      <c r="A125" s="7">
        <v>123</v>
      </c>
      <c r="B125" t="s">
        <v>130</v>
      </c>
      <c r="F125" s="28"/>
    </row>
    <row r="126" spans="1:6" ht="16.5" thickTop="1" thickBot="1">
      <c r="A126" s="7">
        <v>124</v>
      </c>
      <c r="B126" t="s">
        <v>131</v>
      </c>
      <c r="F126" s="28"/>
    </row>
    <row r="127" spans="1:6" ht="16.5" thickTop="1" thickBot="1">
      <c r="A127" s="7">
        <v>125</v>
      </c>
      <c r="B127" t="s">
        <v>132</v>
      </c>
      <c r="F127" s="28"/>
    </row>
    <row r="128" spans="1:6" ht="16.5" thickTop="1" thickBot="1">
      <c r="A128" s="7">
        <v>126</v>
      </c>
      <c r="B128" t="s">
        <v>133</v>
      </c>
      <c r="C128" s="84" t="s">
        <v>134</v>
      </c>
      <c r="D128" s="84"/>
      <c r="E128" s="85"/>
      <c r="F128" s="28"/>
    </row>
    <row r="129" spans="1:6" ht="16.5" thickTop="1" thickBot="1">
      <c r="A129" s="7">
        <v>127</v>
      </c>
      <c r="B129" t="s">
        <v>135</v>
      </c>
      <c r="F129" s="28"/>
    </row>
    <row r="130" spans="1:6" ht="16.5" thickTop="1" thickBot="1">
      <c r="A130" s="7">
        <v>128</v>
      </c>
      <c r="B130" t="s">
        <v>136</v>
      </c>
      <c r="F130" s="28"/>
    </row>
    <row r="131" spans="1:6" ht="16.5" thickTop="1" thickBot="1">
      <c r="A131" s="7">
        <v>129</v>
      </c>
      <c r="B131" t="s">
        <v>137</v>
      </c>
      <c r="F131" s="28"/>
    </row>
    <row r="132" spans="1:6" ht="16.5" thickTop="1" thickBot="1">
      <c r="A132" s="7">
        <v>130</v>
      </c>
      <c r="B132" t="s">
        <v>138</v>
      </c>
      <c r="F132" s="28"/>
    </row>
    <row r="133" spans="1:6" ht="16.5" thickTop="1" thickBot="1">
      <c r="A133" s="7">
        <v>131</v>
      </c>
      <c r="B133" t="s">
        <v>139</v>
      </c>
      <c r="F133" s="28"/>
    </row>
    <row r="134" spans="1:6" ht="16.5" thickTop="1" thickBot="1">
      <c r="A134" s="7">
        <v>132</v>
      </c>
      <c r="B134" t="s">
        <v>140</v>
      </c>
      <c r="F134" s="28"/>
    </row>
    <row r="135" spans="1:6" ht="16.5" thickTop="1" thickBot="1">
      <c r="A135" s="7">
        <v>133</v>
      </c>
      <c r="B135" t="s">
        <v>141</v>
      </c>
      <c r="F135" s="28"/>
    </row>
    <row r="136" spans="1:6" ht="16.5" thickTop="1" thickBot="1">
      <c r="A136" s="7">
        <v>134</v>
      </c>
      <c r="B136" t="s">
        <v>142</v>
      </c>
      <c r="F136" s="28"/>
    </row>
    <row r="137" spans="1:6" ht="16.5" thickTop="1" thickBot="1">
      <c r="A137" s="7">
        <v>135</v>
      </c>
      <c r="B137" t="s">
        <v>143</v>
      </c>
      <c r="F137" s="28"/>
    </row>
    <row r="138" spans="1:6" ht="16.5" thickTop="1" thickBot="1">
      <c r="A138" s="7">
        <v>136</v>
      </c>
      <c r="B138" t="s">
        <v>144</v>
      </c>
      <c r="F138" s="28"/>
    </row>
    <row r="139" spans="1:6" ht="16.5" thickTop="1" thickBot="1">
      <c r="A139" s="7">
        <v>137</v>
      </c>
      <c r="B139" t="s">
        <v>145</v>
      </c>
      <c r="F139" s="28"/>
    </row>
    <row r="140" spans="1:6" ht="16.5" thickTop="1" thickBot="1">
      <c r="A140" s="7">
        <v>138</v>
      </c>
      <c r="B140" t="s">
        <v>146</v>
      </c>
      <c r="F140" s="28"/>
    </row>
    <row r="141" spans="1:6" ht="16.5" thickTop="1" thickBot="1">
      <c r="A141" s="7">
        <v>139</v>
      </c>
      <c r="B141" t="s">
        <v>147</v>
      </c>
      <c r="F141" s="28"/>
    </row>
    <row r="142" spans="1:6" ht="16.5" thickTop="1" thickBot="1">
      <c r="A142" s="7">
        <v>140</v>
      </c>
      <c r="B142" t="s">
        <v>148</v>
      </c>
      <c r="F142" s="28"/>
    </row>
    <row r="143" spans="1:6" ht="16.5" thickTop="1" thickBot="1">
      <c r="A143" s="7">
        <v>141</v>
      </c>
      <c r="B143" t="s">
        <v>149</v>
      </c>
      <c r="F143" s="28"/>
    </row>
    <row r="144" spans="1:6" ht="16.5" thickTop="1" thickBot="1">
      <c r="A144" s="7">
        <v>142</v>
      </c>
      <c r="B144" t="s">
        <v>150</v>
      </c>
      <c r="F144" s="28"/>
    </row>
    <row r="145" spans="1:6" ht="16.5" thickTop="1" thickBot="1">
      <c r="A145" s="7">
        <v>143</v>
      </c>
      <c r="B145" t="s">
        <v>151</v>
      </c>
      <c r="F145" s="28"/>
    </row>
    <row r="146" spans="1:6" ht="16.5" thickTop="1" thickBot="1">
      <c r="A146" s="7">
        <v>144</v>
      </c>
      <c r="B146" t="s">
        <v>152</v>
      </c>
      <c r="F146" s="28"/>
    </row>
    <row r="147" spans="1:6" ht="16.5" thickTop="1" thickBot="1">
      <c r="A147" s="7">
        <v>145</v>
      </c>
      <c r="B147" t="s">
        <v>153</v>
      </c>
      <c r="F147" s="28"/>
    </row>
    <row r="148" spans="1:6" ht="16.5" thickTop="1" thickBot="1">
      <c r="A148" s="7">
        <v>146</v>
      </c>
      <c r="B148" t="s">
        <v>154</v>
      </c>
      <c r="F148" s="28"/>
    </row>
    <row r="149" spans="1:6" ht="16.5" thickTop="1" thickBot="1">
      <c r="A149" s="7">
        <v>147</v>
      </c>
      <c r="B149" s="9" t="s">
        <v>155</v>
      </c>
      <c r="F149" s="28"/>
    </row>
    <row r="150" spans="1:6" ht="16.5" thickTop="1" thickBot="1">
      <c r="A150" s="33"/>
      <c r="B150" s="1"/>
      <c r="F150" s="28"/>
    </row>
    <row r="151" spans="1:6" ht="16.5" thickTop="1" thickBot="1">
      <c r="A151" s="33"/>
      <c r="B151" s="1"/>
      <c r="F151" s="28"/>
    </row>
    <row r="152" spans="1:6" ht="16.5" thickTop="1" thickBot="1">
      <c r="A152" s="33"/>
      <c r="B152" s="1"/>
      <c r="F152" s="28"/>
    </row>
    <row r="153" spans="1:6" ht="16.5" thickTop="1" thickBot="1">
      <c r="A153" s="33"/>
      <c r="B153" s="1"/>
      <c r="F153" s="20"/>
    </row>
    <row r="154" spans="1:6" ht="16.5" thickTop="1" thickBot="1">
      <c r="A154" s="33"/>
      <c r="B154" s="1"/>
      <c r="F154" s="28"/>
    </row>
    <row r="155" spans="1:6" ht="16.5" thickTop="1" thickBot="1">
      <c r="A155" s="33"/>
      <c r="B155" s="1"/>
      <c r="F155" s="28"/>
    </row>
    <row r="156" spans="1:6" ht="16.5" thickTop="1" thickBot="1">
      <c r="A156" s="33"/>
      <c r="B156" s="1"/>
      <c r="F156" s="28"/>
    </row>
    <row r="157" spans="1:6" ht="16.5" thickTop="1" thickBot="1">
      <c r="A157" s="33"/>
      <c r="B157" s="6"/>
      <c r="F157" s="28"/>
    </row>
    <row r="158" spans="1:6" ht="16.5" thickTop="1" thickBot="1">
      <c r="A158" s="33"/>
      <c r="B158" s="5" t="s">
        <v>156</v>
      </c>
      <c r="F158" s="28"/>
    </row>
    <row r="159" spans="1:6" ht="16.5" thickTop="1" thickBot="1">
      <c r="A159" s="33"/>
      <c r="F159" s="28"/>
    </row>
    <row r="160" spans="1:6" ht="16.5" thickTop="1" thickBot="1">
      <c r="A160" s="33"/>
      <c r="F160" s="28"/>
    </row>
    <row r="161" spans="2:6" ht="16.5" thickTop="1" thickBot="1">
      <c r="F161" s="28"/>
    </row>
    <row r="162" spans="2:6" ht="16.5" thickTop="1" thickBot="1">
      <c r="B162" s="4"/>
      <c r="F162" s="28"/>
    </row>
    <row r="163" spans="2:6" ht="16.5" thickTop="1" thickBot="1">
      <c r="B163" s="4"/>
      <c r="F163" s="28"/>
    </row>
    <row r="164" spans="2:6" ht="16.5" thickTop="1" thickBot="1">
      <c r="B164" s="4"/>
      <c r="F164" s="28"/>
    </row>
    <row r="165" spans="2:6" ht="16.5" thickTop="1" thickBot="1">
      <c r="B165" s="4"/>
      <c r="F165" s="28"/>
    </row>
    <row r="166" spans="2:6" ht="16.5" thickTop="1" thickBot="1">
      <c r="F166" s="28"/>
    </row>
    <row r="167" spans="2:6" ht="16.5" thickTop="1" thickBot="1">
      <c r="F167" s="28"/>
    </row>
    <row r="168" spans="2:6" ht="16.5" thickTop="1" thickBot="1">
      <c r="F168" s="28"/>
    </row>
    <row r="169" spans="2:6" ht="16.5" thickTop="1" thickBot="1">
      <c r="F169" s="28"/>
    </row>
    <row r="170" spans="2:6" ht="16.5" thickTop="1" thickBot="1">
      <c r="F170" s="28"/>
    </row>
    <row r="171" spans="2:6" ht="16.5" thickTop="1" thickBot="1">
      <c r="F171" s="28"/>
    </row>
    <row r="172" spans="2:6" ht="16.5" thickTop="1" thickBot="1">
      <c r="F172" s="28"/>
    </row>
    <row r="173" spans="2:6" ht="16.5" thickTop="1" thickBot="1">
      <c r="F173" s="28"/>
    </row>
    <row r="174" spans="2:6" ht="16.5" thickTop="1" thickBot="1">
      <c r="F174" s="28"/>
    </row>
    <row r="175" spans="2:6" ht="16.5" thickTop="1" thickBot="1">
      <c r="F175" s="28"/>
    </row>
    <row r="176" spans="2:6" ht="16.5" thickTop="1" thickBot="1">
      <c r="F176" s="28"/>
    </row>
    <row r="177" spans="3:6" ht="16.5" thickTop="1" thickBot="1">
      <c r="F177" s="28"/>
    </row>
    <row r="178" spans="3:6" ht="16.5" thickTop="1" thickBot="1">
      <c r="F178" s="28"/>
    </row>
    <row r="179" spans="3:6" ht="16.5" thickTop="1" thickBot="1">
      <c r="F179" s="28"/>
    </row>
    <row r="180" spans="3:6" ht="16.5" thickTop="1" thickBot="1">
      <c r="F180" s="28"/>
    </row>
    <row r="181" spans="3:6" ht="16.5" thickTop="1" thickBot="1">
      <c r="F181" s="28"/>
    </row>
    <row r="182" spans="3:6" ht="16.5" thickTop="1" thickBot="1">
      <c r="F182" s="28"/>
    </row>
    <row r="183" spans="3:6" ht="16.5" thickTop="1" thickBot="1">
      <c r="F183" s="20"/>
    </row>
    <row r="184" spans="3:6" ht="16.5" thickTop="1" thickBot="1">
      <c r="F184" s="20"/>
    </row>
    <row r="185" spans="3:6" ht="16.5" thickTop="1" thickBot="1">
      <c r="F185" s="20"/>
    </row>
    <row r="186" spans="3:6" ht="16.5" thickTop="1" thickBot="1">
      <c r="F186" s="20"/>
    </row>
    <row r="187" spans="3:6" ht="16.5" thickTop="1" thickBot="1">
      <c r="F187" s="20"/>
    </row>
    <row r="188" spans="3:6" ht="16.5" thickTop="1" thickBot="1">
      <c r="F188" s="20"/>
    </row>
    <row r="189" spans="3:6" ht="16.5" thickTop="1" thickBot="1">
      <c r="F189" s="20"/>
    </row>
    <row r="190" spans="3:6" ht="16.5" thickTop="1" thickBot="1">
      <c r="C190" s="1"/>
      <c r="F190" s="20"/>
    </row>
    <row r="191" spans="3:6" ht="16.5" thickTop="1" thickBot="1">
      <c r="F191" s="20"/>
    </row>
    <row r="192" spans="3:6" ht="16.5" thickTop="1" thickBot="1">
      <c r="F192" s="20"/>
    </row>
    <row r="193" spans="3:6" ht="16.5" thickTop="1" thickBot="1">
      <c r="F193" s="20"/>
    </row>
    <row r="194" spans="3:6" ht="16.5" thickTop="1" thickBot="1">
      <c r="F194" s="20"/>
    </row>
    <row r="195" spans="3:6" ht="16.5" thickTop="1" thickBot="1">
      <c r="F195" s="20"/>
    </row>
    <row r="196" spans="3:6" ht="16.5" thickTop="1" thickBot="1">
      <c r="C196" s="1"/>
      <c r="F196" s="20"/>
    </row>
    <row r="197" spans="3:6" ht="16.5" thickTop="1" thickBot="1">
      <c r="F197" s="20"/>
    </row>
    <row r="198" spans="3:6" ht="16.5" thickTop="1" thickBot="1">
      <c r="F198" s="20"/>
    </row>
    <row r="199" spans="3:6" ht="16.5" thickTop="1" thickBot="1">
      <c r="F199" s="20"/>
    </row>
    <row r="200" spans="3:6" ht="16.5" thickTop="1" thickBot="1">
      <c r="F200" s="20"/>
    </row>
    <row r="201" spans="3:6" ht="16.5" thickTop="1" thickBot="1">
      <c r="F201" s="20"/>
    </row>
    <row r="202" spans="3:6" ht="16.5" thickTop="1" thickBot="1">
      <c r="F202" s="20"/>
    </row>
    <row r="203" spans="3:6" ht="16.5" thickTop="1" thickBot="1">
      <c r="F203" s="20"/>
    </row>
    <row r="204" spans="3:6" ht="16.5" thickTop="1" thickBot="1">
      <c r="F204" s="28"/>
    </row>
    <row r="205" spans="3:6" ht="16.5" thickTop="1" thickBot="1">
      <c r="F205" s="28"/>
    </row>
    <row r="206" spans="3:6" ht="16.5" thickTop="1" thickBot="1">
      <c r="F206" s="28"/>
    </row>
    <row r="207" spans="3:6" ht="16.5" thickTop="1" thickBot="1">
      <c r="F207" s="28"/>
    </row>
    <row r="208" spans="3:6" ht="16.5" thickTop="1" thickBot="1">
      <c r="F208" s="28"/>
    </row>
    <row r="209" spans="6:6" ht="16.5" thickTop="1" thickBot="1">
      <c r="F209" s="28"/>
    </row>
    <row r="210" spans="6:6" ht="16.5" thickTop="1" thickBot="1">
      <c r="F210" s="28"/>
    </row>
    <row r="211" spans="6:6" ht="16.5" thickTop="1" thickBot="1">
      <c r="F211" s="28"/>
    </row>
    <row r="212" spans="6:6" ht="16.5" thickTop="1" thickBot="1">
      <c r="F212" s="28"/>
    </row>
    <row r="213" spans="6:6" ht="16.5" thickTop="1" thickBot="1">
      <c r="F213" s="28"/>
    </row>
    <row r="214" spans="6:6" ht="16.5" thickTop="1" thickBot="1">
      <c r="F214" s="28"/>
    </row>
    <row r="215" spans="6:6" ht="16.5" thickTop="1" thickBot="1">
      <c r="F215" s="28"/>
    </row>
    <row r="216" spans="6:6" ht="16.5" thickTop="1" thickBot="1">
      <c r="F216" s="28"/>
    </row>
    <row r="217" spans="6:6" ht="16.5" thickTop="1" thickBot="1">
      <c r="F217" s="28"/>
    </row>
    <row r="218" spans="6:6" ht="16.5" thickTop="1" thickBot="1">
      <c r="F218" s="28"/>
    </row>
    <row r="219" spans="6:6" ht="16.5" thickTop="1" thickBot="1">
      <c r="F219" s="28"/>
    </row>
    <row r="220" spans="6:6" ht="16.5" thickTop="1" thickBot="1">
      <c r="F220" s="28"/>
    </row>
    <row r="221" spans="6:6" ht="16.5" thickTop="1" thickBot="1">
      <c r="F221" s="28"/>
    </row>
    <row r="222" spans="6:6" ht="16.5" thickTop="1" thickBot="1">
      <c r="F222" s="28"/>
    </row>
    <row r="223" spans="6:6" ht="16.5" thickTop="1" thickBot="1">
      <c r="F223" s="28"/>
    </row>
    <row r="224" spans="6:6" ht="16.5" thickTop="1" thickBot="1">
      <c r="F224" s="28"/>
    </row>
    <row r="225" spans="3:6" ht="16.5" thickTop="1" thickBot="1">
      <c r="F225" s="28"/>
    </row>
    <row r="226" spans="3:6" ht="16.5" thickTop="1" thickBot="1">
      <c r="F226" s="28"/>
    </row>
    <row r="227" spans="3:6" ht="16.5" thickTop="1" thickBot="1">
      <c r="F227" s="28"/>
    </row>
    <row r="228" spans="3:6" ht="16.5" thickTop="1" thickBot="1">
      <c r="F228" s="28"/>
    </row>
    <row r="229" spans="3:6" ht="15.75" thickTop="1"/>
    <row r="240" spans="3:6">
      <c r="C240" s="1"/>
    </row>
  </sheetData>
  <autoFilter ref="A2:B149" xr:uid="{00000000-0009-0000-0000-000000000000}">
    <sortState xmlns:xlrd2="http://schemas.microsoft.com/office/spreadsheetml/2017/richdata2" ref="A3:C128">
      <sortCondition ref="B4"/>
    </sortState>
  </autoFilter>
  <sortState xmlns:xlrd2="http://schemas.microsoft.com/office/spreadsheetml/2017/richdata2" ref="A5:C127">
    <sortCondition ref="B4"/>
  </sortState>
  <mergeCells count="8">
    <mergeCell ref="C111:E111"/>
    <mergeCell ref="C118:E118"/>
    <mergeCell ref="C128:E128"/>
    <mergeCell ref="C3:E3"/>
    <mergeCell ref="C25:E25"/>
    <mergeCell ref="C91:E91"/>
    <mergeCell ref="C107:E107"/>
    <mergeCell ref="C109:E109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AB164"/>
  <sheetViews>
    <sheetView zoomScale="120" zoomScaleNormal="120" workbookViewId="0">
      <pane xSplit="3" ySplit="6" topLeftCell="E149" activePane="bottomRight" state="frozen"/>
      <selection pane="topRight" activeCell="H20" sqref="H20"/>
      <selection pane="bottomLeft" activeCell="H20" sqref="H20"/>
      <selection pane="bottomRight" activeCell="C163" sqref="C163"/>
    </sheetView>
  </sheetViews>
  <sheetFormatPr baseColWidth="10" defaultColWidth="11.42578125" defaultRowHeight="15"/>
  <cols>
    <col min="1" max="1" width="6.42578125" style="3" customWidth="1"/>
    <col min="2" max="2" width="6.42578125" style="3" hidden="1" customWidth="1"/>
    <col min="3" max="3" width="46.28515625" style="2" customWidth="1"/>
    <col min="4" max="5" width="5.42578125" style="3" customWidth="1"/>
    <col min="6" max="6" width="5.85546875" style="3" customWidth="1"/>
    <col min="7" max="7" width="5.28515625" style="3" customWidth="1"/>
    <col min="8" max="8" width="5.85546875" style="3" customWidth="1"/>
    <col min="9" max="9" width="5.42578125" style="3" customWidth="1"/>
    <col min="10" max="10" width="5.7109375" style="3" customWidth="1"/>
    <col min="11" max="12" width="5.42578125" style="3" customWidth="1"/>
    <col min="13" max="15" width="5.28515625" style="3" customWidth="1"/>
    <col min="16" max="16" width="10.42578125" customWidth="1"/>
  </cols>
  <sheetData>
    <row r="1" spans="1:28" ht="15.75" customHeight="1" thickTop="1" thickBot="1">
      <c r="A1" s="35"/>
      <c r="B1" s="35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8" t="s">
        <v>165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7.25" customHeight="1" thickTop="1" thickBot="1">
      <c r="A2" s="36"/>
      <c r="B2" s="36"/>
      <c r="C2" s="36"/>
      <c r="D2" s="86" t="s">
        <v>162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7.25" customHeight="1" thickTop="1" thickBot="1">
      <c r="A3" s="36"/>
      <c r="B3" s="36"/>
      <c r="C3" s="36"/>
      <c r="D3" s="92" t="s">
        <v>157</v>
      </c>
      <c r="E3" s="92"/>
      <c r="F3" s="92"/>
      <c r="G3" s="92"/>
      <c r="H3" s="92"/>
      <c r="I3" s="92"/>
      <c r="J3" s="91" t="s">
        <v>160</v>
      </c>
      <c r="K3" s="102"/>
      <c r="L3" s="91" t="s">
        <v>161</v>
      </c>
      <c r="M3" s="92"/>
      <c r="N3" s="92"/>
      <c r="O3" s="92"/>
      <c r="P3" s="89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7.25" thickTop="1" thickBot="1">
      <c r="A4" s="37"/>
      <c r="B4" s="37"/>
      <c r="C4" s="38" t="s">
        <v>166</v>
      </c>
      <c r="D4" s="91">
        <v>20200000</v>
      </c>
      <c r="E4" s="102"/>
      <c r="F4" s="91">
        <v>20200005</v>
      </c>
      <c r="G4" s="102"/>
      <c r="H4" s="91">
        <v>20200007</v>
      </c>
      <c r="I4" s="102"/>
      <c r="J4" s="91">
        <v>20200039</v>
      </c>
      <c r="K4" s="102"/>
      <c r="L4" s="91">
        <v>20200023</v>
      </c>
      <c r="M4" s="102"/>
      <c r="N4" s="91">
        <v>20200066</v>
      </c>
      <c r="O4" s="92"/>
      <c r="P4" s="8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7.25" thickTop="1" thickBot="1">
      <c r="A5" s="37"/>
      <c r="B5" s="37"/>
      <c r="C5" s="38" t="s">
        <v>167</v>
      </c>
      <c r="D5" s="104">
        <v>43850</v>
      </c>
      <c r="E5" s="105"/>
      <c r="F5" s="104">
        <v>43857</v>
      </c>
      <c r="G5" s="105"/>
      <c r="H5" s="104">
        <v>43859</v>
      </c>
      <c r="I5" s="105"/>
      <c r="J5" s="104">
        <v>43881</v>
      </c>
      <c r="K5" s="105"/>
      <c r="L5" s="104">
        <v>43892</v>
      </c>
      <c r="M5" s="105"/>
      <c r="N5" s="104">
        <v>43901</v>
      </c>
      <c r="O5" s="106"/>
      <c r="P5" s="8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7.25" thickTop="1" thickBot="1">
      <c r="A6" s="37"/>
      <c r="B6" s="37"/>
      <c r="C6" s="39" t="s">
        <v>168</v>
      </c>
      <c r="D6" s="40" t="s">
        <v>158</v>
      </c>
      <c r="E6" s="40" t="s">
        <v>159</v>
      </c>
      <c r="F6" s="40" t="s">
        <v>158</v>
      </c>
      <c r="G6" s="40" t="s">
        <v>159</v>
      </c>
      <c r="H6" s="40" t="s">
        <v>158</v>
      </c>
      <c r="I6" s="40" t="s">
        <v>159</v>
      </c>
      <c r="J6" s="40" t="s">
        <v>158</v>
      </c>
      <c r="K6" s="40" t="s">
        <v>159</v>
      </c>
      <c r="L6" s="40" t="s">
        <v>158</v>
      </c>
      <c r="M6" s="40" t="s">
        <v>159</v>
      </c>
      <c r="N6" s="40" t="s">
        <v>158</v>
      </c>
      <c r="O6" s="40" t="s">
        <v>159</v>
      </c>
      <c r="P6" s="9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42.75" customHeight="1" thickTop="1" thickBot="1">
      <c r="A7" s="41">
        <v>1</v>
      </c>
      <c r="B7" s="42" t="s">
        <v>169</v>
      </c>
      <c r="C7" s="43" t="str">
        <f>'S.O.'!B3</f>
        <v>Comisión para la Reconstrucción, Recuperación y Transformación de la Ciudad de México en una CDMX cada vez más resiliente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>
        <f t="shared" ref="P7:P38" si="0">SUM(D7:O7)</f>
        <v>0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33" customHeight="1" thickTop="1" thickBot="1">
      <c r="A8" s="41">
        <v>2</v>
      </c>
      <c r="B8" s="42" t="s">
        <v>169</v>
      </c>
      <c r="C8" s="43" t="str">
        <f>'S.O.'!B4</f>
        <v xml:space="preserve">Consejería Jurídica y de Servicios Legales 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>
        <f t="shared" si="0"/>
        <v>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33" customHeight="1" thickTop="1" thickBot="1">
      <c r="A9" s="41">
        <v>3</v>
      </c>
      <c r="B9" s="42" t="s">
        <v>170</v>
      </c>
      <c r="C9" s="43" t="str">
        <f>'S.O.'!B5</f>
        <v xml:space="preserve">Jefatura de Gobierno de la Ciudad de México 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>
        <f t="shared" si="0"/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33" customHeight="1" thickTop="1" thickBot="1">
      <c r="A10" s="41">
        <v>4</v>
      </c>
      <c r="B10" s="42" t="s">
        <v>170</v>
      </c>
      <c r="C10" s="43" t="str">
        <f>'S.O.'!B6</f>
        <v>Fiscalía General de Justicia de la Ciudad de México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>
        <f t="shared" si="0"/>
        <v>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33" customHeight="1" thickTop="1" thickBot="1">
      <c r="A11" s="41">
        <v>5</v>
      </c>
      <c r="B11" s="42" t="s">
        <v>169</v>
      </c>
      <c r="C11" s="43" t="str">
        <f>'S.O.'!B7</f>
        <v>Secretaría de Administración y Finanzas</v>
      </c>
      <c r="D11" s="44"/>
      <c r="E11" s="44">
        <v>1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>
        <f t="shared" si="0"/>
        <v>1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33" customHeight="1" thickTop="1" thickBot="1">
      <c r="A12" s="41">
        <v>6</v>
      </c>
      <c r="B12" s="42" t="s">
        <v>169</v>
      </c>
      <c r="C12" s="43" t="str">
        <f>'S.O.'!B8</f>
        <v xml:space="preserve">Secretaría de Cultura </v>
      </c>
      <c r="D12" s="44"/>
      <c r="E12" s="44"/>
      <c r="F12" s="44">
        <v>1</v>
      </c>
      <c r="G12" s="44"/>
      <c r="H12" s="44">
        <v>1</v>
      </c>
      <c r="I12" s="44"/>
      <c r="J12" s="44"/>
      <c r="K12" s="44"/>
      <c r="L12" s="44"/>
      <c r="M12" s="44"/>
      <c r="N12" s="44"/>
      <c r="O12" s="44"/>
      <c r="P12" s="45">
        <f t="shared" si="0"/>
        <v>2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33" customHeight="1" thickTop="1" thickBot="1">
      <c r="A13" s="41">
        <v>7</v>
      </c>
      <c r="B13" s="42" t="s">
        <v>169</v>
      </c>
      <c r="C13" s="43" t="str">
        <f>'S.O.'!B9</f>
        <v>Secretaría de Desarrollo Económico</v>
      </c>
      <c r="D13" s="44"/>
      <c r="E13" s="44"/>
      <c r="F13" s="44"/>
      <c r="G13" s="44"/>
      <c r="H13" s="44">
        <v>1</v>
      </c>
      <c r="I13" s="44"/>
      <c r="J13" s="44"/>
      <c r="K13" s="44"/>
      <c r="L13" s="44"/>
      <c r="M13" s="44"/>
      <c r="N13" s="44"/>
      <c r="O13" s="44"/>
      <c r="P13" s="45">
        <f t="shared" si="0"/>
        <v>1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33" customHeight="1" thickTop="1" thickBot="1">
      <c r="A14" s="41">
        <v>8</v>
      </c>
      <c r="B14" s="42" t="s">
        <v>169</v>
      </c>
      <c r="C14" s="43" t="str">
        <f>'S.O.'!B10</f>
        <v>Secretaría de Desarrollo Urbano y Vivienda</v>
      </c>
      <c r="D14" s="44">
        <v>1</v>
      </c>
      <c r="E14" s="44"/>
      <c r="F14" s="44">
        <v>1</v>
      </c>
      <c r="G14" s="44"/>
      <c r="H14" s="44"/>
      <c r="I14" s="44"/>
      <c r="J14" s="44"/>
      <c r="K14" s="44"/>
      <c r="L14" s="44"/>
      <c r="M14" s="44"/>
      <c r="N14" s="44"/>
      <c r="O14" s="44"/>
      <c r="P14" s="45">
        <f t="shared" si="0"/>
        <v>2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33" customHeight="1" thickTop="1" thickBot="1">
      <c r="A15" s="41">
        <v>9</v>
      </c>
      <c r="B15" s="42" t="s">
        <v>169</v>
      </c>
      <c r="C15" s="43" t="str">
        <f>'S.O.'!B11</f>
        <v>Secretaría de Educación, Ciencia, Tecnología e Innovación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>
        <f t="shared" si="0"/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33" customHeight="1" thickTop="1" thickBot="1">
      <c r="A16" s="41">
        <v>10</v>
      </c>
      <c r="B16" s="42" t="s">
        <v>169</v>
      </c>
      <c r="C16" s="43" t="str">
        <f>'S.O.'!B12</f>
        <v>Secretaría de Gestión Integral de Riesgos y Protección Civil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>
        <f t="shared" si="0"/>
        <v>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33" customHeight="1" thickTop="1" thickBot="1">
      <c r="A17" s="41">
        <v>11</v>
      </c>
      <c r="B17" s="42" t="s">
        <v>169</v>
      </c>
      <c r="C17" s="43" t="str">
        <f>'S.O.'!B13</f>
        <v>Secretaría de Gobierno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>
        <v>1</v>
      </c>
      <c r="O17" s="44"/>
      <c r="P17" s="45">
        <f t="shared" si="0"/>
        <v>1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33" customHeight="1" thickTop="1" thickBot="1">
      <c r="A18" s="41">
        <v>12</v>
      </c>
      <c r="B18" s="42" t="s">
        <v>171</v>
      </c>
      <c r="C18" s="43" t="str">
        <f>'S.O.'!B14</f>
        <v>Secretaría de Inclusión y Bienestar Social</v>
      </c>
      <c r="D18" s="44"/>
      <c r="E18" s="44">
        <v>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>
        <f t="shared" si="0"/>
        <v>1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33" customHeight="1" thickTop="1" thickBot="1">
      <c r="A19" s="41">
        <v>13</v>
      </c>
      <c r="B19" s="42" t="s">
        <v>169</v>
      </c>
      <c r="C19" s="43" t="str">
        <f>'S.O.'!B15</f>
        <v xml:space="preserve">Secretaría de la Contraloría General 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>
        <f t="shared" si="0"/>
        <v>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33" customHeight="1" thickTop="1" thickBot="1">
      <c r="A20" s="41">
        <v>14</v>
      </c>
      <c r="B20" s="42" t="s">
        <v>172</v>
      </c>
      <c r="C20" s="43" t="str">
        <f>'S.O.'!B16</f>
        <v xml:space="preserve">Secretaría de Movilidad </v>
      </c>
      <c r="D20" s="44">
        <v>4</v>
      </c>
      <c r="E20" s="44">
        <v>2</v>
      </c>
      <c r="F20" s="44">
        <v>1</v>
      </c>
      <c r="G20" s="44">
        <v>3</v>
      </c>
      <c r="H20" s="44">
        <v>1</v>
      </c>
      <c r="I20" s="44"/>
      <c r="J20" s="44"/>
      <c r="K20" s="44"/>
      <c r="L20" s="44"/>
      <c r="M20" s="44"/>
      <c r="N20" s="44"/>
      <c r="O20" s="44"/>
      <c r="P20" s="45">
        <f t="shared" si="0"/>
        <v>11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33" customHeight="1" thickTop="1" thickBot="1">
      <c r="A21" s="41">
        <v>15</v>
      </c>
      <c r="B21" s="42" t="s">
        <v>169</v>
      </c>
      <c r="C21" s="43" t="str">
        <f>'S.O.'!B17</f>
        <v>Secretaría de Mujeres</v>
      </c>
      <c r="D21" s="44"/>
      <c r="E21" s="44"/>
      <c r="F21" s="44"/>
      <c r="G21" s="44"/>
      <c r="H21" s="44"/>
      <c r="I21" s="44"/>
      <c r="J21" s="44">
        <v>2</v>
      </c>
      <c r="K21" s="44"/>
      <c r="L21" s="44"/>
      <c r="M21" s="44"/>
      <c r="N21" s="44"/>
      <c r="O21" s="44"/>
      <c r="P21" s="45">
        <f t="shared" si="0"/>
        <v>2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33" customHeight="1" thickTop="1" thickBot="1">
      <c r="A22" s="41">
        <v>16</v>
      </c>
      <c r="B22" s="42" t="s">
        <v>173</v>
      </c>
      <c r="C22" s="43" t="str">
        <f>'S.O.'!B18</f>
        <v>Secretaría de Obras y Servicios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>
        <f t="shared" si="0"/>
        <v>0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33" customHeight="1" thickTop="1" thickBot="1">
      <c r="A23" s="41">
        <v>17</v>
      </c>
      <c r="B23" s="42" t="s">
        <v>169</v>
      </c>
      <c r="C23" s="43" t="str">
        <f>'S.O.'!B19</f>
        <v>Secretaría de Pueblos y Barrios Originarios y Comunidades Indígenas Residentes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>
        <f t="shared" si="0"/>
        <v>0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33" customHeight="1" thickTop="1" thickBot="1">
      <c r="A24" s="41">
        <v>18</v>
      </c>
      <c r="B24" s="42" t="s">
        <v>169</v>
      </c>
      <c r="C24" s="43" t="str">
        <f>'S.O.'!B20</f>
        <v xml:space="preserve">Secretaría de Salud </v>
      </c>
      <c r="D24" s="44">
        <v>1</v>
      </c>
      <c r="E24" s="44"/>
      <c r="F24" s="44">
        <v>3</v>
      </c>
      <c r="G24" s="44">
        <v>1</v>
      </c>
      <c r="H24" s="44">
        <v>2</v>
      </c>
      <c r="I24" s="44">
        <v>1</v>
      </c>
      <c r="J24" s="44"/>
      <c r="K24" s="44">
        <v>1</v>
      </c>
      <c r="L24" s="44">
        <v>3</v>
      </c>
      <c r="M24" s="44"/>
      <c r="N24" s="44"/>
      <c r="O24" s="44">
        <v>1</v>
      </c>
      <c r="P24" s="45">
        <f t="shared" si="0"/>
        <v>13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33" customHeight="1" thickTop="1" thickBot="1">
      <c r="A25" s="41">
        <v>19</v>
      </c>
      <c r="B25" s="42" t="s">
        <v>172</v>
      </c>
      <c r="C25" s="43" t="str">
        <f>'S.O.'!B21</f>
        <v>Secretaría de Seguridad Ciudadana</v>
      </c>
      <c r="D25" s="44"/>
      <c r="E25" s="44">
        <v>1</v>
      </c>
      <c r="F25" s="44"/>
      <c r="G25" s="44"/>
      <c r="H25" s="44"/>
      <c r="I25" s="44"/>
      <c r="J25" s="44">
        <v>2</v>
      </c>
      <c r="K25" s="44">
        <v>4</v>
      </c>
      <c r="L25" s="44">
        <v>1</v>
      </c>
      <c r="M25" s="44">
        <v>2</v>
      </c>
      <c r="N25" s="44"/>
      <c r="O25" s="44">
        <v>5</v>
      </c>
      <c r="P25" s="45">
        <f t="shared" si="0"/>
        <v>15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33" customHeight="1" thickTop="1" thickBot="1">
      <c r="A26" s="41">
        <v>20</v>
      </c>
      <c r="B26" s="42" t="s">
        <v>169</v>
      </c>
      <c r="C26" s="43" t="str">
        <f>'S.O.'!B22</f>
        <v>Secretaría de Trabajo y Fomento al Empleo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>
        <f t="shared" si="0"/>
        <v>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33" customHeight="1" thickTop="1" thickBot="1">
      <c r="A27" s="41">
        <v>21</v>
      </c>
      <c r="B27" s="42" t="s">
        <v>169</v>
      </c>
      <c r="C27" s="43" t="str">
        <f>'S.O.'!B23</f>
        <v>Secretaría de Turismo de la Ciudad de México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>
        <f t="shared" si="0"/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33" customHeight="1" thickTop="1" thickBot="1">
      <c r="A28" s="41">
        <v>22</v>
      </c>
      <c r="B28" s="42" t="s">
        <v>174</v>
      </c>
      <c r="C28" s="43" t="str">
        <f>'S.O.'!B24</f>
        <v xml:space="preserve">Secretaría del Medio Ambiente </v>
      </c>
      <c r="D28" s="44"/>
      <c r="E28" s="44">
        <v>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>
        <f t="shared" si="0"/>
        <v>1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33" customHeight="1" thickTop="1" thickBot="1">
      <c r="A29" s="46">
        <v>23</v>
      </c>
      <c r="B29" s="42" t="s">
        <v>174</v>
      </c>
      <c r="C29" s="43" t="str">
        <f>'S.O.'!B25</f>
        <v xml:space="preserve">Agencia de Atención Animal 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>
        <f t="shared" si="0"/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38.25" customHeight="1" thickTop="1" thickBot="1">
      <c r="A30" s="46">
        <v>24</v>
      </c>
      <c r="B30" s="42" t="s">
        <v>174</v>
      </c>
      <c r="C30" s="43" t="str">
        <f>'S.O.'!B26</f>
        <v>Agencia de Protección Sanitaria de la Ciudad de México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>
        <f t="shared" si="0"/>
        <v>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33" customHeight="1" thickTop="1" thickBot="1">
      <c r="A31" s="46">
        <v>25</v>
      </c>
      <c r="B31" s="42" t="s">
        <v>174</v>
      </c>
      <c r="C31" s="43" t="str">
        <f>'S.O.'!B27</f>
        <v>Agencia Digital de Innovación Pública de la Ciudad de México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>
        <f t="shared" si="0"/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33" customHeight="1" thickTop="1" thickBot="1">
      <c r="A32" s="46">
        <v>26</v>
      </c>
      <c r="B32" s="42" t="s">
        <v>174</v>
      </c>
      <c r="C32" s="43" t="str">
        <f>'S.O.'!B28</f>
        <v>Autoridad del Centro Histórico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>
        <f t="shared" si="0"/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42.75" customHeight="1" thickTop="1" thickBot="1">
      <c r="A33" s="46">
        <v>27</v>
      </c>
      <c r="B33" s="42" t="s">
        <v>174</v>
      </c>
      <c r="C33" s="43" t="str">
        <f>'S.O.'!B29</f>
        <v>Caja de Previsión de la Policía Auxiliar de la Ciudad de México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>
        <f t="shared" si="0"/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33" customHeight="1" thickTop="1" thickBot="1">
      <c r="A34" s="46">
        <v>28</v>
      </c>
      <c r="B34" s="42" t="s">
        <v>174</v>
      </c>
      <c r="C34" s="43" t="str">
        <f>'S.O.'!B30</f>
        <v xml:space="preserve">Caja de Previsión de la Policía Preventiva de la Ciudad de México 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>
        <f t="shared" si="0"/>
        <v>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39.75" customHeight="1" thickTop="1" thickBot="1">
      <c r="A35" s="46">
        <v>29</v>
      </c>
      <c r="B35" s="42" t="s">
        <v>174</v>
      </c>
      <c r="C35" s="43" t="str">
        <f>'S.O.'!B31</f>
        <v>Caja de Previsión para Trabajadores a Lista de Raya del Gobierno de la Ciudad de México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>
        <f t="shared" si="0"/>
        <v>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39" customHeight="1" thickTop="1" thickBot="1">
      <c r="A36" s="46">
        <v>30</v>
      </c>
      <c r="B36" s="42" t="s">
        <v>174</v>
      </c>
      <c r="C36" s="43" t="str">
        <f>'S.O.'!B32</f>
        <v>Centro de Comando, Control, Cómputo, Comunicaciones y Contacto Ciudadano de la Ciudad de México "C5"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>
        <f t="shared" si="0"/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33" customHeight="1" thickTop="1" thickBot="1">
      <c r="A37" s="46">
        <v>31</v>
      </c>
      <c r="B37" s="42" t="s">
        <v>174</v>
      </c>
      <c r="C37" s="43" t="str">
        <f>'S.O.'!B33</f>
        <v>Comisión de Filmaciones de la Ciudad de México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>
        <f t="shared" si="0"/>
        <v>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33" customHeight="1" thickTop="1" thickBot="1">
      <c r="A38" s="46">
        <v>32</v>
      </c>
      <c r="B38" s="42" t="s">
        <v>174</v>
      </c>
      <c r="C38" s="43" t="str">
        <f>'S.O.'!B34</f>
        <v>Comisión de Atención a Víctimas de la Ciudad México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>
        <f t="shared" si="0"/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33" customHeight="1" thickTop="1" thickBot="1">
      <c r="A39" s="46">
        <v>33</v>
      </c>
      <c r="B39" s="42" t="s">
        <v>174</v>
      </c>
      <c r="C39" s="43" t="str">
        <f>'S.O.'!B35</f>
        <v>Comisión de Búsqueda de Personas de la Ciudad de México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>
        <f t="shared" ref="P39:P70" si="1">SUM(D39:O39)</f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33" customHeight="1" thickTop="1" thickBot="1">
      <c r="A40" s="46">
        <v>34</v>
      </c>
      <c r="B40" s="42" t="s">
        <v>174</v>
      </c>
      <c r="C40" s="43" t="str">
        <f>'S.O.'!B36</f>
        <v>Consejo de Evaluación del Desarrollo Social de la Ciudad de México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>
        <f t="shared" si="1"/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33" customHeight="1" thickTop="1" thickBot="1">
      <c r="A41" s="46">
        <v>35</v>
      </c>
      <c r="B41" s="42" t="s">
        <v>174</v>
      </c>
      <c r="C41" s="43" t="str">
        <f>'S.O.'!B37</f>
        <v>Consejo Económico y Social de la Ciudad de México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>
        <f t="shared" si="1"/>
        <v>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33" customHeight="1" thickTop="1" thickBot="1">
      <c r="A42" s="46">
        <v>36</v>
      </c>
      <c r="B42" s="42" t="s">
        <v>174</v>
      </c>
      <c r="C42" s="43" t="str">
        <f>'S.O.'!B38</f>
        <v>Consejo para Prevenir y Eliminar la Discriminación de la Ciudad de México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>
        <f t="shared" si="1"/>
        <v>0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33" customHeight="1" thickTop="1" thickBot="1">
      <c r="A43" s="46">
        <v>37</v>
      </c>
      <c r="B43" s="42" t="s">
        <v>175</v>
      </c>
      <c r="C43" s="43" t="str">
        <f>'S.O.'!B39</f>
        <v>Corporación Mexicana de Impresión, S.A. de C.V.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>
        <f t="shared" si="1"/>
        <v>0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33" customHeight="1" thickTop="1" thickBot="1">
      <c r="A44" s="46">
        <v>38</v>
      </c>
      <c r="B44" s="42" t="s">
        <v>169</v>
      </c>
      <c r="C44" s="43" t="str">
        <f>'S.O.'!B40</f>
        <v>Escuela de Administración Pública de la Ciudad de México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5">
        <f t="shared" si="1"/>
        <v>0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33" customHeight="1" thickTop="1" thickBot="1">
      <c r="A45" s="46">
        <v>39</v>
      </c>
      <c r="B45" s="42" t="s">
        <v>169</v>
      </c>
      <c r="C45" s="43" t="str">
        <f>'S.O.'!B41</f>
        <v>Fideicomiso Centro Histórico de la Ciudad de México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>
        <f t="shared" si="1"/>
        <v>0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33" customHeight="1" thickTop="1" thickBot="1">
      <c r="A46" s="46">
        <v>40</v>
      </c>
      <c r="B46" s="42"/>
      <c r="C46" s="43" t="str">
        <f>'S.O.'!B42</f>
        <v>Fideicomiso de Recuperación Crediticia de la Ciudad de México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5">
        <f t="shared" si="1"/>
        <v>0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33" customHeight="1" thickTop="1" thickBot="1">
      <c r="A47" s="46">
        <v>41</v>
      </c>
      <c r="B47" s="42" t="s">
        <v>169</v>
      </c>
      <c r="C47" s="43" t="str">
        <f>'S.O.'!B43</f>
        <v>Fideicomiso Educación Garantizada de la Ciudad de México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>
        <f t="shared" si="1"/>
        <v>0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33" customHeight="1" thickTop="1" thickBot="1">
      <c r="A48" s="46">
        <v>42</v>
      </c>
      <c r="B48" s="42" t="s">
        <v>169</v>
      </c>
      <c r="C48" s="43" t="str">
        <f>'S.O.'!B44</f>
        <v>Fideicomiso  Fondo para el Desarrollo Económico y Social de la Ciudad de México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>
        <f t="shared" si="1"/>
        <v>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33" customHeight="1" thickTop="1" thickBot="1">
      <c r="A49" s="46">
        <v>43</v>
      </c>
      <c r="B49" s="42" t="s">
        <v>169</v>
      </c>
      <c r="C49" s="43" t="str">
        <f>'S.O.'!B45</f>
        <v>Fideicomiso Museo de Arte Popular Mexicano</v>
      </c>
      <c r="D49" s="44"/>
      <c r="E49" s="44">
        <v>1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>
        <f t="shared" si="1"/>
        <v>1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33" customHeight="1" thickTop="1" thickBot="1">
      <c r="A50" s="46">
        <v>44</v>
      </c>
      <c r="B50" s="42" t="s">
        <v>169</v>
      </c>
      <c r="C50" s="43" t="str">
        <f>'S.O.'!B46</f>
        <v>Fideicomiso Museo del Estanquillo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5">
        <f t="shared" si="1"/>
        <v>0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33" customHeight="1" thickTop="1" thickBot="1">
      <c r="A51" s="46">
        <v>45</v>
      </c>
      <c r="B51" s="42" t="s">
        <v>169</v>
      </c>
      <c r="C51" s="43" t="str">
        <f>'S.O.'!B47</f>
        <v>Fideicomiso para el Fondo de Promoción para el Financiamiento del Transporte Público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>
        <f t="shared" si="1"/>
        <v>0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33" customHeight="1" thickTop="1" thickBot="1">
      <c r="A52" s="46">
        <v>46</v>
      </c>
      <c r="B52" s="42" t="s">
        <v>169</v>
      </c>
      <c r="C52" s="43" t="str">
        <f>'S.O.'!B48</f>
        <v>Fideicomiso para la Promoción y Desarrollo del Cine Mexicano en la Ciudad de México (PROCINE)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>
        <f t="shared" si="1"/>
        <v>0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33" customHeight="1" thickTop="1" thickBot="1">
      <c r="A53" s="46">
        <v>47</v>
      </c>
      <c r="B53" s="42" t="s">
        <v>169</v>
      </c>
      <c r="C53" s="43" t="str">
        <f>'S.O.'!B49</f>
        <v>Fideicomiso para la Reconstrucción de la Ciudad de México.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>
        <f t="shared" si="1"/>
        <v>0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33" customHeight="1" thickTop="1" thickBot="1">
      <c r="A54" s="46">
        <v>48</v>
      </c>
      <c r="B54" s="42" t="s">
        <v>169</v>
      </c>
      <c r="C54" s="43" t="str">
        <f>'S.O.'!B50</f>
        <v>Fideicomiso Público Complejo Ambiental Xochimilco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>
        <f t="shared" si="1"/>
        <v>0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33" customHeight="1" thickTop="1" thickBot="1">
      <c r="A55" s="46">
        <v>49</v>
      </c>
      <c r="B55" s="42" t="s">
        <v>169</v>
      </c>
      <c r="C55" s="43" t="str">
        <f>'S.O.'!B51</f>
        <v>Fideicomiso Público del Fondo de Apoyo a la Procuración de Justicia de la Ciudad de México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>
        <f t="shared" si="1"/>
        <v>0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33" customHeight="1" thickTop="1" thickBot="1">
      <c r="A56" s="46">
        <v>50</v>
      </c>
      <c r="B56" s="42" t="s">
        <v>169</v>
      </c>
      <c r="C56" s="43" t="str">
        <f>'S.O.'!B52</f>
        <v>Fondo Ambiental Público de la Ciudad de México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>
        <f t="shared" si="1"/>
        <v>0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33" customHeight="1" thickTop="1" thickBot="1">
      <c r="A57" s="46">
        <v>51</v>
      </c>
      <c r="B57" s="42" t="s">
        <v>169</v>
      </c>
      <c r="C57" s="43" t="str">
        <f>'S.O.'!B53</f>
        <v>Fondo para el Desarrollo Económico y Social de la Ciudad de México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>
        <f t="shared" si="1"/>
        <v>0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33" customHeight="1" thickTop="1" thickBot="1">
      <c r="A58" s="46">
        <v>52</v>
      </c>
      <c r="B58" s="42" t="s">
        <v>169</v>
      </c>
      <c r="C58" s="43" t="str">
        <f>'S.O.'!B54</f>
        <v>Fondo Mixto de Promoción Turística de la Ciudad de México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>
        <f t="shared" si="1"/>
        <v>0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33" customHeight="1" thickTop="1" thickBot="1">
      <c r="A59" s="46">
        <v>53</v>
      </c>
      <c r="B59" s="42" t="s">
        <v>169</v>
      </c>
      <c r="C59" s="43" t="str">
        <f>'S.O.'!B55</f>
        <v>Fondo para el Desarrollo Social de la Ciudad de México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>
        <v>1</v>
      </c>
      <c r="O59" s="44"/>
      <c r="P59" s="45">
        <f t="shared" si="1"/>
        <v>1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33" customHeight="1" thickTop="1" thickBot="1">
      <c r="A60" s="46">
        <v>54</v>
      </c>
      <c r="B60" s="42" t="s">
        <v>169</v>
      </c>
      <c r="C60" s="43" t="str">
        <f>'S.O.'!B56</f>
        <v>Fondo para la Atención y Apoyo a las Víctimas del Delito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>
        <f t="shared" si="1"/>
        <v>0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33" customHeight="1" thickTop="1" thickBot="1">
      <c r="A61" s="46">
        <v>55</v>
      </c>
      <c r="B61" s="42" t="s">
        <v>169</v>
      </c>
      <c r="C61" s="43" t="str">
        <f>'S.O.'!B57</f>
        <v>Fondo Público de Atenciòn al Ciclista y al Peatón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>
        <f t="shared" si="1"/>
        <v>0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33" customHeight="1" thickTop="1" thickBot="1">
      <c r="A62" s="46">
        <v>56</v>
      </c>
      <c r="B62" s="42" t="s">
        <v>169</v>
      </c>
      <c r="C62" s="43" t="str">
        <f>'S.O.'!B58</f>
        <v>Heroico Cuerpo de Bomberos de la Ciudad de México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>
        <f t="shared" si="1"/>
        <v>0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33" customHeight="1" thickTop="1" thickBot="1">
      <c r="A63" s="46">
        <v>57</v>
      </c>
      <c r="B63" s="42" t="s">
        <v>171</v>
      </c>
      <c r="C63" s="43" t="str">
        <f>'S.O.'!B59</f>
        <v>Instituto de Capacitación para el Trabajo de la Ciudad de México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>
        <f t="shared" si="1"/>
        <v>0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33" customHeight="1" thickTop="1" thickBot="1">
      <c r="A64" s="46">
        <v>58</v>
      </c>
      <c r="B64" s="42" t="s">
        <v>169</v>
      </c>
      <c r="C64" s="43" t="str">
        <f>'S.O.'!B60</f>
        <v>Instituto de Educación Media Superior de la Ciudad de México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>
        <f t="shared" si="1"/>
        <v>0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33" customHeight="1" thickTop="1" thickBot="1">
      <c r="A65" s="46">
        <v>59</v>
      </c>
      <c r="B65" s="42" t="s">
        <v>169</v>
      </c>
      <c r="C65" s="43" t="str">
        <f>'S.O.'!B61</f>
        <v>Instituto de Formación Profesional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>
        <f t="shared" si="1"/>
        <v>0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39" customHeight="1" thickTop="1" thickBot="1">
      <c r="A66" s="46">
        <v>60</v>
      </c>
      <c r="B66" s="42" t="s">
        <v>169</v>
      </c>
      <c r="C66" s="43" t="str">
        <f>'S.O.'!B62</f>
        <v>Instituto de Verificación Administrativa de la Ciudad de México</v>
      </c>
      <c r="D66" s="44">
        <v>1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>
        <f t="shared" si="1"/>
        <v>1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33" customHeight="1" thickTop="1" thickBot="1">
      <c r="A67" s="46">
        <v>61</v>
      </c>
      <c r="B67" s="42" t="s">
        <v>169</v>
      </c>
      <c r="C67" s="43" t="str">
        <f>'S.O.'!B63</f>
        <v>Instituto de Vivienda de la Ciudad de México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5">
        <f t="shared" si="1"/>
        <v>0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42.75" customHeight="1" thickTop="1" thickBot="1">
      <c r="A68" s="46">
        <v>62</v>
      </c>
      <c r="B68" s="42" t="s">
        <v>169</v>
      </c>
      <c r="C68" s="43" t="str">
        <f>'S.O.'!B64</f>
        <v>Instituto del Deporte de la Ciudad de México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5">
        <f t="shared" si="1"/>
        <v>0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33" customHeight="1" thickTop="1" thickBot="1">
      <c r="A69" s="46">
        <v>63</v>
      </c>
      <c r="B69" s="42" t="s">
        <v>169</v>
      </c>
      <c r="C69" s="43" t="str">
        <f>'S.O.'!B65</f>
        <v>Instituto de la Juventud de la Ciudad de México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5">
        <f t="shared" si="1"/>
        <v>0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33" customHeight="1" thickTop="1" thickBot="1">
      <c r="A70" s="46">
        <v>64</v>
      </c>
      <c r="B70" s="42" t="s">
        <v>169</v>
      </c>
      <c r="C70" s="43" t="str">
        <f>'S.O.'!B66</f>
        <v>Instituto de Personas con Discapacidad de la Ciudad de México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5">
        <f t="shared" si="1"/>
        <v>0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33" customHeight="1" thickTop="1" thickBot="1">
      <c r="A71" s="46">
        <v>65</v>
      </c>
      <c r="B71" s="42" t="s">
        <v>169</v>
      </c>
      <c r="C71" s="43" t="str">
        <f>'S.O.'!B67</f>
        <v>Instituto Local de la Infraestructura Física Educativa de la Ciudad de México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5">
        <f t="shared" ref="P71:P102" si="2">SUM(D71:O71)</f>
        <v>0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33" customHeight="1" thickTop="1" thickBot="1">
      <c r="A72" s="46">
        <v>66</v>
      </c>
      <c r="B72" s="42" t="s">
        <v>171</v>
      </c>
      <c r="C72" s="43" t="str">
        <f>'S.O.'!B68</f>
        <v>Instituto para la Atención y Prevención de las Adicciones en la Ciudad de México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>
        <f t="shared" si="2"/>
        <v>0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33" customHeight="1" thickTop="1" thickBot="1">
      <c r="A73" s="46">
        <v>67</v>
      </c>
      <c r="B73" s="42" t="s">
        <v>169</v>
      </c>
      <c r="C73" s="43" t="str">
        <f>'S.O.'!B69</f>
        <v>Instituto para la Seguridad de las Construcciones en la Ciudad de México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>
        <f t="shared" si="2"/>
        <v>0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33" customHeight="1" thickTop="1" thickBot="1">
      <c r="A74" s="46">
        <v>68</v>
      </c>
      <c r="B74" s="42" t="s">
        <v>169</v>
      </c>
      <c r="C74" s="43" t="str">
        <f>'S.O.'!B70</f>
        <v>Junta de Asistencia Privada de la Ciudad de México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>
        <f t="shared" si="2"/>
        <v>0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46.5" customHeight="1" thickTop="1" thickBot="1">
      <c r="A75" s="46">
        <v>69</v>
      </c>
      <c r="B75" s="42" t="s">
        <v>169</v>
      </c>
      <c r="C75" s="43" t="str">
        <f>'S.O.'!B71</f>
        <v>Mecanismo de Protección Integral de Personas Defensoras de Derechos Humanos y Periodistas de la Ciudad de México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5">
        <f t="shared" si="2"/>
        <v>0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33" customHeight="1" thickTop="1" thickBot="1">
      <c r="A76" s="46">
        <v>70</v>
      </c>
      <c r="B76" s="42" t="s">
        <v>169</v>
      </c>
      <c r="C76" s="43" t="str">
        <f>'S.O.'!B72</f>
        <v>Metrobús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5">
        <f t="shared" si="2"/>
        <v>0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33" customHeight="1" thickTop="1" thickBot="1">
      <c r="A77" s="46">
        <v>71</v>
      </c>
      <c r="B77" s="42" t="s">
        <v>169</v>
      </c>
      <c r="C77" s="43" t="str">
        <f>'S.O.'!B73</f>
        <v>Órgano Regulador de Transporte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>
        <f t="shared" si="2"/>
        <v>0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33" customHeight="1" thickTop="1" thickBot="1">
      <c r="A78" s="46">
        <v>72</v>
      </c>
      <c r="B78" s="42" t="s">
        <v>172</v>
      </c>
      <c r="C78" s="43" t="str">
        <f>'S.O.'!B74</f>
        <v>Planta  Productora de Mezclas de Asfálticas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>
        <f t="shared" si="2"/>
        <v>0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33" customHeight="1" thickTop="1" thickBot="1">
      <c r="A79" s="46">
        <v>73</v>
      </c>
      <c r="B79" s="42" t="s">
        <v>169</v>
      </c>
      <c r="C79" s="43" t="str">
        <f>'S.O.'!B75</f>
        <v>Policía Auxiliar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>
        <f t="shared" si="2"/>
        <v>0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33" customHeight="1" thickTop="1" thickBot="1">
      <c r="A80" s="46">
        <v>74</v>
      </c>
      <c r="B80" s="42" t="s">
        <v>171</v>
      </c>
      <c r="C80" s="43" t="str">
        <f>'S.O.'!B76</f>
        <v>Policía Bancaria e Industrial</v>
      </c>
      <c r="D80" s="44"/>
      <c r="E80" s="44"/>
      <c r="F80" s="44"/>
      <c r="G80" s="44"/>
      <c r="H80" s="44">
        <v>4</v>
      </c>
      <c r="I80" s="44">
        <v>2</v>
      </c>
      <c r="J80" s="44"/>
      <c r="K80" s="44"/>
      <c r="L80" s="44"/>
      <c r="M80" s="44"/>
      <c r="N80" s="44"/>
      <c r="O80" s="44"/>
      <c r="P80" s="45">
        <f t="shared" si="2"/>
        <v>6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33" customHeight="1" thickTop="1" thickBot="1">
      <c r="A81" s="46">
        <v>75</v>
      </c>
      <c r="B81" s="42" t="s">
        <v>169</v>
      </c>
      <c r="C81" s="43" t="str">
        <f>'S.O.'!B77</f>
        <v>PROCDMX S.A. de C.V.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>
        <f t="shared" si="2"/>
        <v>0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33" customHeight="1" thickTop="1" thickBot="1">
      <c r="A82" s="46">
        <v>76</v>
      </c>
      <c r="B82" s="42" t="s">
        <v>169</v>
      </c>
      <c r="C82" s="43" t="str">
        <f>'S.O.'!B78</f>
        <v>Procuraduría Ambiental y del Ordenamiento Territorial de la Ciudad de México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>
        <f t="shared" si="2"/>
        <v>0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33" customHeight="1" thickTop="1" thickBot="1">
      <c r="A83" s="46">
        <v>77</v>
      </c>
      <c r="B83" s="42" t="s">
        <v>169</v>
      </c>
      <c r="C83" s="43" t="str">
        <f>'S.O.'!B79</f>
        <v>Procuraduría Social de la Ciudad de México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5">
        <f t="shared" si="2"/>
        <v>0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33" customHeight="1" thickTop="1" thickBot="1">
      <c r="A84" s="46">
        <v>78</v>
      </c>
      <c r="B84" s="42" t="s">
        <v>175</v>
      </c>
      <c r="C84" s="43" t="str">
        <f>'S.O.'!B80</f>
        <v>Régimen de Protección Social en Salud en la Ciudad de México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5">
        <f t="shared" si="2"/>
        <v>0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33" customHeight="1" thickTop="1" thickBot="1">
      <c r="A85" s="46">
        <v>79</v>
      </c>
      <c r="B85" s="42" t="s">
        <v>175</v>
      </c>
      <c r="C85" s="43" t="str">
        <f>'S.O.'!B81</f>
        <v>Red de Transporte Público de Pasajeros de la Ciudad de México (RTP)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5">
        <f t="shared" si="2"/>
        <v>0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38.25" customHeight="1" thickTop="1" thickBot="1">
      <c r="A86" s="46">
        <v>80</v>
      </c>
      <c r="B86" s="42" t="s">
        <v>175</v>
      </c>
      <c r="C86" s="43" t="str">
        <f>'S.O.'!B82</f>
        <v>Secretaría Ejecutiva del Mecanismo de Seguimiento y Evaluación del Programa de Derechos Humanos de la Ciudad de México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>
        <f t="shared" si="2"/>
        <v>0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33" customHeight="1" thickTop="1" thickBot="1">
      <c r="A87" s="46">
        <v>81</v>
      </c>
      <c r="B87" s="42" t="s">
        <v>172</v>
      </c>
      <c r="C87" s="43" t="str">
        <f>'S.O.'!B83</f>
        <v>Servicio de Transportes Eléctricos de la Ciudad de México</v>
      </c>
      <c r="D87" s="44"/>
      <c r="E87" s="44"/>
      <c r="F87" s="44"/>
      <c r="G87" s="44">
        <v>1</v>
      </c>
      <c r="H87" s="44"/>
      <c r="I87" s="44">
        <v>1</v>
      </c>
      <c r="J87" s="44"/>
      <c r="K87" s="44">
        <v>3</v>
      </c>
      <c r="L87" s="44">
        <v>1</v>
      </c>
      <c r="M87" s="44">
        <v>9</v>
      </c>
      <c r="N87" s="44"/>
      <c r="O87" s="44"/>
      <c r="P87" s="45">
        <f t="shared" si="2"/>
        <v>15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33" customHeight="1" thickTop="1" thickBot="1">
      <c r="A88" s="46">
        <v>82</v>
      </c>
      <c r="B88" s="42" t="s">
        <v>175</v>
      </c>
      <c r="C88" s="43" t="str">
        <f>'S.O.'!B84</f>
        <v>Servicios de Salud Pública de la Ciudad de México</v>
      </c>
      <c r="D88" s="44"/>
      <c r="E88" s="44"/>
      <c r="F88" s="44"/>
      <c r="G88" s="44"/>
      <c r="H88" s="44"/>
      <c r="I88" s="44"/>
      <c r="J88" s="44"/>
      <c r="K88" s="44"/>
      <c r="L88" s="44">
        <v>1</v>
      </c>
      <c r="M88" s="44">
        <v>1</v>
      </c>
      <c r="N88" s="44"/>
      <c r="O88" s="44"/>
      <c r="P88" s="45">
        <f t="shared" si="2"/>
        <v>2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33" customHeight="1" thickTop="1" thickBot="1">
      <c r="A89" s="46">
        <v>83</v>
      </c>
      <c r="B89" s="42" t="s">
        <v>175</v>
      </c>
      <c r="C89" s="43" t="str">
        <f>'S.O.'!B85</f>
        <v>Servicios Metropolitanos, S.A. de C.V.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>
        <f t="shared" si="2"/>
        <v>0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33" customHeight="1" thickTop="1" thickBot="1">
      <c r="A90" s="46">
        <v>84</v>
      </c>
      <c r="B90" s="42" t="s">
        <v>175</v>
      </c>
      <c r="C90" s="43" t="str">
        <f>'S.O.'!B86</f>
        <v>Sistema de Aguas de la Ciudad de México</v>
      </c>
      <c r="D90" s="44">
        <v>1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5">
        <f t="shared" si="2"/>
        <v>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33" customHeight="1" thickTop="1" thickBot="1">
      <c r="A91" s="46">
        <v>85</v>
      </c>
      <c r="B91" s="42" t="s">
        <v>175</v>
      </c>
      <c r="C91" s="43" t="str">
        <f>'S.O.'!B87</f>
        <v>Sistema de Transporte Colectivo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5">
        <f t="shared" si="2"/>
        <v>0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33" customHeight="1" thickTop="1" thickBot="1">
      <c r="A92" s="46">
        <v>86</v>
      </c>
      <c r="B92" s="42" t="s">
        <v>175</v>
      </c>
      <c r="C92" s="43" t="str">
        <f>'S.O.'!B88</f>
        <v>Sistema para el Desarrollo Integral de la Familia Ciudad de México</v>
      </c>
      <c r="D92" s="44"/>
      <c r="E92" s="44"/>
      <c r="F92" s="44"/>
      <c r="G92" s="44"/>
      <c r="H92" s="44">
        <v>2</v>
      </c>
      <c r="I92" s="44">
        <v>1</v>
      </c>
      <c r="J92" s="44"/>
      <c r="K92" s="44"/>
      <c r="L92" s="44"/>
      <c r="M92" s="44"/>
      <c r="N92" s="44"/>
      <c r="O92" s="44"/>
      <c r="P92" s="45">
        <f t="shared" si="2"/>
        <v>3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33" customHeight="1" thickTop="1" thickBot="1">
      <c r="A93" s="46">
        <v>87</v>
      </c>
      <c r="B93" s="42" t="s">
        <v>175</v>
      </c>
      <c r="C93" s="43" t="str">
        <f>'S.O.'!B89</f>
        <v xml:space="preserve">Sistema Público de Radiodifusión de la Ciudad de México </v>
      </c>
      <c r="D93" s="44">
        <v>1</v>
      </c>
      <c r="E93" s="44"/>
      <c r="F93" s="44"/>
      <c r="G93" s="44"/>
      <c r="H93" s="44"/>
      <c r="I93" s="44"/>
      <c r="J93" s="44"/>
      <c r="K93" s="44"/>
      <c r="L93" s="44"/>
      <c r="M93" s="44"/>
      <c r="N93" s="44">
        <v>1</v>
      </c>
      <c r="O93" s="44"/>
      <c r="P93" s="45">
        <f t="shared" si="2"/>
        <v>2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33" customHeight="1" thickTop="1" thickBot="1">
      <c r="A94" s="46">
        <v>88</v>
      </c>
      <c r="B94" s="42" t="s">
        <v>169</v>
      </c>
      <c r="C94" s="43" t="str">
        <f>'S.O.'!B90</f>
        <v>Universidad de la Policía de la Ciudad de México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5">
        <f t="shared" si="2"/>
        <v>0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33" customHeight="1" thickTop="1" thickBot="1">
      <c r="A95" s="41">
        <v>89</v>
      </c>
      <c r="B95" s="42" t="s">
        <v>169</v>
      </c>
      <c r="C95" s="43" t="str">
        <f>'S.O.'!B91</f>
        <v>Alcaldía Álvaro Obregón</v>
      </c>
      <c r="D95" s="44">
        <v>12</v>
      </c>
      <c r="E95" s="44">
        <v>3</v>
      </c>
      <c r="F95" s="44">
        <v>5</v>
      </c>
      <c r="G95" s="44">
        <v>2</v>
      </c>
      <c r="H95" s="44">
        <v>1</v>
      </c>
      <c r="I95" s="44">
        <v>1</v>
      </c>
      <c r="J95" s="44"/>
      <c r="K95" s="44"/>
      <c r="L95" s="44"/>
      <c r="M95" s="44"/>
      <c r="N95" s="44"/>
      <c r="O95" s="44"/>
      <c r="P95" s="45">
        <f t="shared" si="2"/>
        <v>24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33" customHeight="1" thickTop="1" thickBot="1">
      <c r="A96" s="41">
        <v>90</v>
      </c>
      <c r="B96" s="42" t="s">
        <v>169</v>
      </c>
      <c r="C96" s="43" t="str">
        <f>'S.O.'!B92</f>
        <v>Alcaldía Azcapotzalco</v>
      </c>
      <c r="D96" s="44"/>
      <c r="E96" s="44"/>
      <c r="F96" s="44"/>
      <c r="G96" s="44">
        <v>1</v>
      </c>
      <c r="H96" s="44"/>
      <c r="I96" s="44"/>
      <c r="J96" s="44"/>
      <c r="K96" s="44"/>
      <c r="L96" s="44">
        <v>3</v>
      </c>
      <c r="M96" s="44">
        <v>1</v>
      </c>
      <c r="N96" s="44"/>
      <c r="O96" s="44"/>
      <c r="P96" s="45">
        <f t="shared" si="2"/>
        <v>5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33" customHeight="1" thickTop="1" thickBot="1">
      <c r="A97" s="41">
        <v>91</v>
      </c>
      <c r="B97" s="42" t="s">
        <v>169</v>
      </c>
      <c r="C97" s="43" t="str">
        <f>'S.O.'!B93</f>
        <v>Alcaldía Benito Juárez</v>
      </c>
      <c r="D97" s="44"/>
      <c r="E97" s="44"/>
      <c r="F97" s="44"/>
      <c r="G97" s="44"/>
      <c r="H97" s="44"/>
      <c r="I97" s="44"/>
      <c r="J97" s="44"/>
      <c r="K97" s="44"/>
      <c r="L97" s="44">
        <v>1</v>
      </c>
      <c r="M97" s="44"/>
      <c r="N97" s="44"/>
      <c r="O97" s="44"/>
      <c r="P97" s="45">
        <f t="shared" si="2"/>
        <v>1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33" customHeight="1" thickTop="1" thickBot="1">
      <c r="A98" s="41">
        <v>92</v>
      </c>
      <c r="B98" s="42" t="s">
        <v>172</v>
      </c>
      <c r="C98" s="43" t="str">
        <f>'S.O.'!B94</f>
        <v>Alcaldía Coyoacán</v>
      </c>
      <c r="D98" s="44"/>
      <c r="E98" s="44"/>
      <c r="F98" s="44">
        <v>2</v>
      </c>
      <c r="G98" s="44">
        <v>1</v>
      </c>
      <c r="H98" s="44">
        <v>2</v>
      </c>
      <c r="I98" s="44"/>
      <c r="J98" s="44"/>
      <c r="K98" s="44"/>
      <c r="L98" s="44"/>
      <c r="M98" s="44"/>
      <c r="N98" s="44"/>
      <c r="O98" s="44"/>
      <c r="P98" s="45">
        <f t="shared" si="2"/>
        <v>5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33" customHeight="1" thickTop="1" thickBot="1">
      <c r="A99" s="41">
        <v>93</v>
      </c>
      <c r="B99" s="42" t="s">
        <v>169</v>
      </c>
      <c r="C99" s="43" t="str">
        <f>'S.O.'!B95</f>
        <v>Alcaldía Cuajimalpa de Morelos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5">
        <f t="shared" si="2"/>
        <v>0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33" customHeight="1" thickTop="1" thickBot="1">
      <c r="A100" s="41">
        <v>94</v>
      </c>
      <c r="B100" s="42" t="s">
        <v>169</v>
      </c>
      <c r="C100" s="43" t="str">
        <f>'S.O.'!B96</f>
        <v>Alcaldía Cuauhtémoc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5">
        <f t="shared" si="2"/>
        <v>0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33" customHeight="1" thickTop="1" thickBot="1">
      <c r="A101" s="41">
        <v>95</v>
      </c>
      <c r="B101" s="42" t="s">
        <v>172</v>
      </c>
      <c r="C101" s="43" t="str">
        <f>'S.O.'!B97</f>
        <v>Alcaldía Gustavo A. Madero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5">
        <f t="shared" si="2"/>
        <v>0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33" customHeight="1" thickTop="1" thickBot="1">
      <c r="A102" s="41">
        <v>96</v>
      </c>
      <c r="B102" s="42" t="s">
        <v>172</v>
      </c>
      <c r="C102" s="43" t="str">
        <f>'S.O.'!B98</f>
        <v>Alcaldía Iztacalco</v>
      </c>
      <c r="D102" s="44"/>
      <c r="E102" s="44"/>
      <c r="F102" s="44">
        <v>1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5">
        <f t="shared" si="2"/>
        <v>1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33" customHeight="1" thickTop="1" thickBot="1">
      <c r="A103" s="41">
        <v>97</v>
      </c>
      <c r="B103" s="42" t="s">
        <v>172</v>
      </c>
      <c r="C103" s="43" t="str">
        <f>'S.O.'!B99</f>
        <v>Alcaldía Iztapalapa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5">
        <f t="shared" ref="P103:P134" si="3">SUM(D103:O103)</f>
        <v>0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33" customHeight="1" thickTop="1" thickBot="1">
      <c r="A104" s="41">
        <v>98</v>
      </c>
      <c r="B104" s="42" t="s">
        <v>172</v>
      </c>
      <c r="C104" s="43" t="str">
        <f>'S.O.'!B100</f>
        <v>Alcaldía La Magdalena Contreras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5">
        <f t="shared" si="3"/>
        <v>0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33" customHeight="1" thickTop="1" thickBot="1">
      <c r="A105" s="41">
        <v>99</v>
      </c>
      <c r="B105" s="42" t="s">
        <v>172</v>
      </c>
      <c r="C105" s="43" t="str">
        <f>'S.O.'!B101</f>
        <v>Alcaldía Miguel Hidalgo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5">
        <f t="shared" si="3"/>
        <v>0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33" customHeight="1" thickTop="1" thickBot="1">
      <c r="A106" s="41">
        <v>100</v>
      </c>
      <c r="B106" s="42" t="s">
        <v>172</v>
      </c>
      <c r="C106" s="43" t="str">
        <f>'S.O.'!B102</f>
        <v>Alcaldía Milpa Alta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5">
        <f t="shared" si="3"/>
        <v>0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33" customHeight="1" thickTop="1" thickBot="1">
      <c r="A107" s="41">
        <v>101</v>
      </c>
      <c r="B107" s="42" t="s">
        <v>172</v>
      </c>
      <c r="C107" s="43" t="str">
        <f>'S.O.'!B103</f>
        <v>Alcaldía Tláhuac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5">
        <f t="shared" si="3"/>
        <v>0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33" customHeight="1" thickTop="1" thickBot="1">
      <c r="A108" s="41">
        <v>102</v>
      </c>
      <c r="B108" s="42" t="s">
        <v>172</v>
      </c>
      <c r="C108" s="43" t="str">
        <f>'S.O.'!B104</f>
        <v>Alcaldía Tlalpan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>
        <f t="shared" si="3"/>
        <v>0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33" customHeight="1" thickTop="1" thickBot="1">
      <c r="A109" s="41">
        <v>103</v>
      </c>
      <c r="B109" s="42" t="s">
        <v>172</v>
      </c>
      <c r="C109" s="43" t="str">
        <f>'S.O.'!B105</f>
        <v>Alcaldía Venustiano Carranza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5">
        <f t="shared" si="3"/>
        <v>0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33" customHeight="1" thickTop="1" thickBot="1">
      <c r="A110" s="41">
        <v>104</v>
      </c>
      <c r="B110" s="42" t="s">
        <v>172</v>
      </c>
      <c r="C110" s="43" t="str">
        <f>'S.O.'!B106</f>
        <v>Alcaldía Xochimilco</v>
      </c>
      <c r="D110" s="44"/>
      <c r="E110" s="44"/>
      <c r="F110" s="44">
        <v>1</v>
      </c>
      <c r="G110" s="44"/>
      <c r="H110" s="44">
        <v>2</v>
      </c>
      <c r="I110" s="44"/>
      <c r="J110" s="44"/>
      <c r="K110" s="44"/>
      <c r="L110" s="44"/>
      <c r="M110" s="44"/>
      <c r="N110" s="44"/>
      <c r="O110" s="44"/>
      <c r="P110" s="45">
        <f t="shared" si="3"/>
        <v>3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33" customHeight="1" thickTop="1" thickBot="1">
      <c r="A111" s="46">
        <v>105</v>
      </c>
      <c r="B111" s="42" t="s">
        <v>172</v>
      </c>
      <c r="C111" s="43" t="str">
        <f>'S.O.'!B107</f>
        <v>Consejo de la Judicatura de la Ciudad de México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>
        <f t="shared" si="3"/>
        <v>0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33" customHeight="1" thickTop="1" thickBot="1">
      <c r="A112" s="46">
        <v>106</v>
      </c>
      <c r="B112" s="42" t="s">
        <v>172</v>
      </c>
      <c r="C112" s="43" t="str">
        <f>'S.O.'!B108</f>
        <v>Tribunal Superior de Justicia de la Ciudad de México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5">
        <f t="shared" si="3"/>
        <v>0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36" customHeight="1" thickTop="1" thickBot="1">
      <c r="A113" s="41">
        <v>107</v>
      </c>
      <c r="B113" s="42" t="s">
        <v>172</v>
      </c>
      <c r="C113" s="43" t="str">
        <f>'S.O.'!B109</f>
        <v>Auditoría Superior de la Ciudad de México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5">
        <f t="shared" si="3"/>
        <v>0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33" customHeight="1" thickTop="1" thickBot="1">
      <c r="A114" s="41">
        <v>108</v>
      </c>
      <c r="B114" s="42" t="s">
        <v>172</v>
      </c>
      <c r="C114" s="43" t="str">
        <f>'S.O.'!B110</f>
        <v>Congreso de la Ciudad de México</v>
      </c>
      <c r="D114" s="44">
        <v>1</v>
      </c>
      <c r="E114" s="44">
        <v>2</v>
      </c>
      <c r="F114" s="44"/>
      <c r="G114" s="44"/>
      <c r="H114" s="44"/>
      <c r="I114" s="44">
        <v>4</v>
      </c>
      <c r="J114" s="44"/>
      <c r="K114" s="44">
        <v>1</v>
      </c>
      <c r="L114" s="44"/>
      <c r="M114" s="44"/>
      <c r="N114" s="44">
        <v>4</v>
      </c>
      <c r="O114" s="44"/>
      <c r="P114" s="45">
        <f t="shared" si="3"/>
        <v>12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33" customHeight="1" thickTop="1" thickBot="1">
      <c r="A115" s="46">
        <v>109</v>
      </c>
      <c r="B115" s="42" t="s">
        <v>169</v>
      </c>
      <c r="C115" s="43" t="str">
        <f>'S.O.'!B111</f>
        <v>Comisión de Derechos Humanos de la Ciudad de México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5">
        <f t="shared" si="3"/>
        <v>0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41.25" customHeight="1" thickTop="1" thickBot="1">
      <c r="A116" s="46">
        <v>110</v>
      </c>
      <c r="B116" s="42" t="s">
        <v>169</v>
      </c>
      <c r="C116" s="43" t="str">
        <f>'S.O.'!B112</f>
        <v>Instituto de Transparencia, Acceso a la Información Pública, Protección de Datos Personales y Rendición de Cuentas de la Ciudad de México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>
        <v>1</v>
      </c>
      <c r="P116" s="45">
        <f t="shared" si="3"/>
        <v>1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33" customHeight="1" thickTop="1" thickBot="1">
      <c r="A117" s="46">
        <v>111</v>
      </c>
      <c r="B117" s="42" t="s">
        <v>169</v>
      </c>
      <c r="C117" s="43" t="str">
        <f>'S.O.'!B113</f>
        <v>Instituto Electoral de la Ciudad de México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5">
        <f t="shared" si="3"/>
        <v>0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33" customHeight="1" thickTop="1" thickBot="1">
      <c r="A118" s="46">
        <v>112</v>
      </c>
      <c r="B118" s="42" t="s">
        <v>169</v>
      </c>
      <c r="C118" s="43" t="str">
        <f>'S.O.'!B114</f>
        <v>Junta Local de Conciliación y Arbitraje de la Ciudad de México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5">
        <f t="shared" si="3"/>
        <v>0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33" customHeight="1" thickTop="1" thickBot="1">
      <c r="A119" s="46">
        <v>113</v>
      </c>
      <c r="B119" s="42" t="s">
        <v>169</v>
      </c>
      <c r="C119" s="43" t="str">
        <f>'S.O.'!B115</f>
        <v>Tribunal de Justicia Administrativa de la Ciudad de México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5">
        <f t="shared" si="3"/>
        <v>0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33" customHeight="1" thickTop="1" thickBot="1">
      <c r="A120" s="46">
        <v>114</v>
      </c>
      <c r="B120" s="42" t="s">
        <v>169</v>
      </c>
      <c r="C120" s="43" t="str">
        <f>'S.O.'!B116</f>
        <v>Tribunal Electoral de la Ciudad de México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5">
        <f t="shared" si="3"/>
        <v>0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33" customHeight="1" thickTop="1" thickBot="1">
      <c r="A121" s="46">
        <v>115</v>
      </c>
      <c r="B121" s="42" t="s">
        <v>169</v>
      </c>
      <c r="C121" s="43" t="str">
        <f>'S.O.'!B117</f>
        <v>Universidad Autónoma de la Ciudad de México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5">
        <f t="shared" si="3"/>
        <v>0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33" customHeight="1" thickTop="1" thickBot="1">
      <c r="A122" s="41">
        <v>116</v>
      </c>
      <c r="B122" s="42" t="s">
        <v>171</v>
      </c>
      <c r="C122" s="43" t="str">
        <f>'S.O.'!B118</f>
        <v>Encuentro Social en la Ciudad de México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5">
        <f t="shared" si="3"/>
        <v>0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33" customHeight="1" thickTop="1" thickBot="1">
      <c r="A123" s="41">
        <v>117</v>
      </c>
      <c r="B123" s="42" t="s">
        <v>171</v>
      </c>
      <c r="C123" s="43" t="str">
        <f>'S.O.'!B119</f>
        <v xml:space="preserve">Morena </v>
      </c>
      <c r="D123" s="44">
        <v>1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5">
        <f t="shared" si="3"/>
        <v>1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33" customHeight="1" thickTop="1" thickBot="1">
      <c r="A124" s="41">
        <v>118</v>
      </c>
      <c r="B124" s="42" t="s">
        <v>173</v>
      </c>
      <c r="C124" s="43" t="str">
        <f>'S.O.'!B120</f>
        <v xml:space="preserve">Movimiento Ciudadano </v>
      </c>
      <c r="D124" s="44"/>
      <c r="E124" s="44"/>
      <c r="F124" s="44"/>
      <c r="G124" s="44"/>
      <c r="H124" s="44"/>
      <c r="I124" s="44">
        <v>1</v>
      </c>
      <c r="J124" s="44"/>
      <c r="K124" s="44"/>
      <c r="L124" s="44"/>
      <c r="M124" s="44"/>
      <c r="N124" s="44"/>
      <c r="O124" s="44"/>
      <c r="P124" s="45">
        <f t="shared" si="3"/>
        <v>1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33" customHeight="1" thickTop="1" thickBot="1">
      <c r="A125" s="41">
        <v>119</v>
      </c>
      <c r="B125" s="42" t="s">
        <v>171</v>
      </c>
      <c r="C125" s="43" t="str">
        <f>'S.O.'!B121</f>
        <v xml:space="preserve">Nueva Alianza 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5">
        <f t="shared" si="3"/>
        <v>0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33" customHeight="1" thickTop="1" thickBot="1">
      <c r="A126" s="41">
        <v>120</v>
      </c>
      <c r="B126" s="47" t="s">
        <v>176</v>
      </c>
      <c r="C126" s="43" t="str">
        <f>'S.O.'!B122</f>
        <v xml:space="preserve">Partido Acción Nacional 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5">
        <f t="shared" si="3"/>
        <v>0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33" customHeight="1" thickTop="1" thickBot="1">
      <c r="A127" s="41">
        <v>121</v>
      </c>
      <c r="B127" s="47" t="s">
        <v>176</v>
      </c>
      <c r="C127" s="43" t="str">
        <f>'S.O.'!B123</f>
        <v xml:space="preserve">Partido de la Revolución Democrática 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>
        <f t="shared" si="3"/>
        <v>0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33" customHeight="1" thickTop="1" thickBot="1">
      <c r="A128" s="41">
        <v>122</v>
      </c>
      <c r="B128" s="47" t="s">
        <v>176</v>
      </c>
      <c r="C128" s="43" t="str">
        <f>'S.O.'!B124</f>
        <v xml:space="preserve">Partido del Trabajo 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>
        <f t="shared" si="3"/>
        <v>0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33" customHeight="1" thickTop="1" thickBot="1">
      <c r="A129" s="41">
        <v>123</v>
      </c>
      <c r="B129" s="47" t="s">
        <v>176</v>
      </c>
      <c r="C129" s="43" t="str">
        <f>'S.O.'!B125</f>
        <v xml:space="preserve">Partido Humanista 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>
        <f t="shared" si="3"/>
        <v>0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33" customHeight="1" thickTop="1" thickBot="1">
      <c r="A130" s="41">
        <v>124</v>
      </c>
      <c r="B130" s="47" t="s">
        <v>176</v>
      </c>
      <c r="C130" s="43" t="str">
        <f>'S.O.'!B126</f>
        <v xml:space="preserve">Partido Revolucionario Institucional 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5">
        <f t="shared" si="3"/>
        <v>0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33" customHeight="1" thickTop="1" thickBot="1">
      <c r="A131" s="41">
        <v>125</v>
      </c>
      <c r="B131" s="47" t="s">
        <v>176</v>
      </c>
      <c r="C131" s="43" t="str">
        <f>'S.O.'!B127</f>
        <v xml:space="preserve">Partido Verde Ecologista de México 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5">
        <f t="shared" si="3"/>
        <v>0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33" customHeight="1" thickTop="1" thickBot="1">
      <c r="A132" s="46">
        <v>126</v>
      </c>
      <c r="B132" s="47" t="s">
        <v>176</v>
      </c>
      <c r="C132" s="43" t="str">
        <f>'S.O.'!B128</f>
        <v>Sindicato de Alianza de Tranviarios de México</v>
      </c>
      <c r="D132" s="44"/>
      <c r="E132" s="44"/>
      <c r="F132" s="44"/>
      <c r="G132" s="44"/>
      <c r="H132" s="44"/>
      <c r="I132" s="44"/>
      <c r="J132" s="44"/>
      <c r="K132" s="44">
        <v>3</v>
      </c>
      <c r="L132" s="44">
        <v>1</v>
      </c>
      <c r="M132" s="44">
        <v>2</v>
      </c>
      <c r="N132" s="44"/>
      <c r="O132" s="44"/>
      <c r="P132" s="45">
        <f t="shared" si="3"/>
        <v>6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33" customHeight="1" thickTop="1" thickBot="1">
      <c r="A133" s="46">
        <v>127</v>
      </c>
      <c r="B133" s="47" t="s">
        <v>176</v>
      </c>
      <c r="C133" s="43" t="str">
        <f>'S.O.'!B129</f>
        <v>Asociación Sindical de Trabajadores del Instituto de Vivienda de la Ciudad de México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5">
        <f t="shared" si="3"/>
        <v>0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33" customHeight="1" thickTop="1" thickBot="1">
      <c r="A134" s="46">
        <v>128</v>
      </c>
      <c r="B134" s="47" t="s">
        <v>176</v>
      </c>
      <c r="C134" s="43" t="str">
        <f>'S.O.'!B130</f>
        <v>Asociación Sindical de Trabajadores del Metro</v>
      </c>
      <c r="D134" s="44"/>
      <c r="E134" s="44"/>
      <c r="F134" s="44">
        <v>1</v>
      </c>
      <c r="G134" s="44">
        <v>1</v>
      </c>
      <c r="H134" s="44"/>
      <c r="I134" s="44"/>
      <c r="J134" s="44"/>
      <c r="K134" s="44"/>
      <c r="L134" s="44"/>
      <c r="M134" s="44"/>
      <c r="N134" s="44"/>
      <c r="O134" s="44"/>
      <c r="P134" s="45">
        <f t="shared" si="3"/>
        <v>2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33" customHeight="1" thickTop="1" thickBot="1">
      <c r="A135" s="46">
        <v>129</v>
      </c>
      <c r="B135" s="47" t="s">
        <v>176</v>
      </c>
      <c r="C135" s="43" t="str">
        <f>'S.O.'!B131</f>
        <v>Sindicato Auténtico de Trabajadores de la Asamblea Legislativa de la Ciudad de México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5">
        <f t="shared" ref="P135:P153" si="4">SUM(D135:O135)</f>
        <v>0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33" customHeight="1" thickTop="1" thickBot="1">
      <c r="A136" s="46">
        <v>130</v>
      </c>
      <c r="B136" s="47" t="s">
        <v>176</v>
      </c>
      <c r="C136" s="43" t="str">
        <f>'S.O.'!B132</f>
        <v>Sindicato de Empleados del Servicio de Anales de Jurisprudencia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5">
        <f t="shared" si="4"/>
        <v>0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39.75" customHeight="1" thickTop="1" thickBot="1">
      <c r="A137" s="46">
        <v>131</v>
      </c>
      <c r="B137" s="47" t="s">
        <v>176</v>
      </c>
      <c r="C137" s="43" t="str">
        <f>'S.O.'!B133</f>
        <v>Sindicato de la Unión de Trabajadores del Instituto de Educación Media Superior de la Ciudad de México (SUTIEMS)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5">
        <f t="shared" si="4"/>
        <v>0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33" customHeight="1" thickTop="1" thickBot="1">
      <c r="A138" s="46">
        <v>132</v>
      </c>
      <c r="B138" s="47" t="s">
        <v>176</v>
      </c>
      <c r="C138" s="43" t="str">
        <f>'S.O.'!B134</f>
        <v>Sindicato de Trabajadores de la Asamblea Legislativa del Distrito Federal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5">
        <f t="shared" si="4"/>
        <v>0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33" customHeight="1" thickTop="1" thickBot="1">
      <c r="A139" s="46">
        <v>133</v>
      </c>
      <c r="B139" s="47" t="s">
        <v>176</v>
      </c>
      <c r="C139" s="43" t="str">
        <f>'S.O.'!B135</f>
        <v>Sindicato de Trabajadores de la Auditoría Superior de la Ciudad de México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5">
        <f t="shared" si="4"/>
        <v>0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33" customHeight="1" thickTop="1" thickBot="1">
      <c r="A140" s="46">
        <v>134</v>
      </c>
      <c r="B140" s="47" t="s">
        <v>176</v>
      </c>
      <c r="C140" s="43" t="str">
        <f>'S.O.'!B136</f>
        <v>Sindicato de Trabajadores de Transporte de Pasajeros de la Ciudad de México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5">
        <f t="shared" si="4"/>
        <v>0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33" customHeight="1" thickTop="1" thickBot="1">
      <c r="A141" s="46">
        <v>135</v>
      </c>
      <c r="B141" s="47" t="s">
        <v>176</v>
      </c>
      <c r="C141" s="43" t="str">
        <f>'S.O.'!B137</f>
        <v>Sindicato de Trabajadores del Poder Judicial de la Ciudad de México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5">
        <f t="shared" si="4"/>
        <v>0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33" customHeight="1" thickTop="1" thickBot="1">
      <c r="A142" s="46">
        <v>136</v>
      </c>
      <c r="B142" s="47" t="s">
        <v>176</v>
      </c>
      <c r="C142" s="43" t="str">
        <f>'S.O.'!B138</f>
        <v>Sindicato de Trabajadores del Tribunal de Justicia Administraiva d ela Ciudad de México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5">
        <f t="shared" si="4"/>
        <v>0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33" customHeight="1" thickTop="1" thickBot="1">
      <c r="A143" s="46">
        <v>137</v>
      </c>
      <c r="B143" s="47" t="s">
        <v>176</v>
      </c>
      <c r="C143" s="43" t="str">
        <f>'S.O.'!B139</f>
        <v>Sindicato de Trabajadores del Tribunal Superior de Justicia de la Ciudad de México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5">
        <f t="shared" si="4"/>
        <v>0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33" customHeight="1" thickTop="1" thickBot="1">
      <c r="A144" s="46">
        <v>138</v>
      </c>
      <c r="B144" s="48" t="s">
        <v>177</v>
      </c>
      <c r="C144" s="43" t="str">
        <f>'S.O.'!B140</f>
        <v>Sindicato del Heroico Cuerpo de Bomberos de la Ciudad de México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5">
        <f t="shared" si="4"/>
        <v>0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33" customHeight="1" thickTop="1" thickBot="1">
      <c r="A145" s="46">
        <v>139</v>
      </c>
      <c r="B145" s="48"/>
      <c r="C145" s="43" t="str">
        <f>'S.O.'!B141</f>
        <v>Sindicato Democrático de los Trabajadores de la Procuraduría Social de la Ciudad de México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5">
        <f t="shared" si="4"/>
        <v>0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33" customHeight="1" thickTop="1" thickBot="1">
      <c r="A146" s="46">
        <v>140</v>
      </c>
      <c r="B146" s="48"/>
      <c r="C146" s="43" t="str">
        <f>'S.O.'!B142</f>
        <v>Sindicato Democrático Independiente de Trabajadores del Sistema de Transporte Colectivo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5">
        <f t="shared" si="4"/>
        <v>0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35.25" customHeight="1" thickTop="1" thickBot="1">
      <c r="A147" s="46">
        <v>141</v>
      </c>
      <c r="B147" s="48"/>
      <c r="C147" s="43" t="str">
        <f>'S.O.'!B143</f>
        <v>Sindicato Independiente de Trabajadores del Instituto de Educación Media Superior de la Ciudad de México (SITIEMS)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5">
        <f t="shared" si="4"/>
        <v>0</v>
      </c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33" customHeight="1" thickTop="1" thickBot="1">
      <c r="A148" s="46">
        <v>142</v>
      </c>
      <c r="B148" s="48"/>
      <c r="C148" s="43" t="str">
        <f>'S.O.'!B144</f>
        <v>Sindicato Independiente de Trabajadores Unidos de la Asamblea Legislativa del Distrito Federal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5">
        <f t="shared" si="4"/>
        <v>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33" customHeight="1" thickTop="1" thickBot="1">
      <c r="A149" s="46">
        <v>143</v>
      </c>
      <c r="B149" s="48"/>
      <c r="C149" s="43" t="str">
        <f>'S.O.'!B145</f>
        <v>Sindicato Nacional de Trabajadores del Sistema de Transporte Colectivo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5">
        <f t="shared" si="4"/>
        <v>0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33" customHeight="1" thickTop="1" thickBot="1">
      <c r="A150" s="46">
        <v>144</v>
      </c>
      <c r="B150" s="48"/>
      <c r="C150" s="43" t="str">
        <f>'S.O.'!B146</f>
        <v>Sindicato Único de Trabajadores de la Universidad Autónoma de la Ciudad de México (SUTUACM)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5">
        <f t="shared" si="4"/>
        <v>0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33" customHeight="1" thickTop="1" thickBot="1">
      <c r="A151" s="46">
        <v>145</v>
      </c>
      <c r="B151" s="48"/>
      <c r="C151" s="43" t="str">
        <f>'S.O.'!B147</f>
        <v>Sindicato Único de Trabajadores del Gobierno de la Ciudad de México (SUTGCDMX)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5">
        <f t="shared" si="4"/>
        <v>0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33" customHeight="1" thickTop="1" thickBot="1">
      <c r="A152" s="46">
        <v>146</v>
      </c>
      <c r="B152" s="48"/>
      <c r="C152" s="43" t="str">
        <f>'S.O.'!B148</f>
        <v>Sindicato Único de Trabajadores Democráticos del Sistema de Transporte Colectivo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5">
        <f t="shared" si="4"/>
        <v>0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33" customHeight="1" thickTop="1" thickBot="1">
      <c r="A153" s="41"/>
      <c r="B153" s="48"/>
      <c r="C153" s="43" t="str">
        <f>'S.O.'!B149</f>
        <v xml:space="preserve"> Otras (Institución Publica/Estudiantes)</v>
      </c>
      <c r="D153" s="49"/>
      <c r="E153" s="50">
        <v>1</v>
      </c>
      <c r="F153" s="49"/>
      <c r="G153" s="49"/>
      <c r="H153" s="50">
        <v>1</v>
      </c>
      <c r="I153" s="49"/>
      <c r="J153" s="49"/>
      <c r="K153" s="49"/>
      <c r="L153" s="49"/>
      <c r="M153" s="49"/>
      <c r="N153" s="49"/>
      <c r="O153" s="49"/>
      <c r="P153" s="45">
        <f t="shared" si="4"/>
        <v>2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7.25" thickTop="1" thickBot="1">
      <c r="A154" s="115" t="s">
        <v>178</v>
      </c>
      <c r="B154" s="115"/>
      <c r="C154" s="116"/>
      <c r="D154" s="51">
        <f t="shared" ref="D154:O154" si="5">SUM(D7:D153)</f>
        <v>23</v>
      </c>
      <c r="E154" s="51">
        <f t="shared" si="5"/>
        <v>13</v>
      </c>
      <c r="F154" s="51">
        <f t="shared" si="5"/>
        <v>16</v>
      </c>
      <c r="G154" s="51">
        <f t="shared" si="5"/>
        <v>10</v>
      </c>
      <c r="H154" s="51">
        <f t="shared" si="5"/>
        <v>17</v>
      </c>
      <c r="I154" s="51">
        <f t="shared" si="5"/>
        <v>11</v>
      </c>
      <c r="J154" s="51">
        <f t="shared" si="5"/>
        <v>4</v>
      </c>
      <c r="K154" s="51">
        <f t="shared" si="5"/>
        <v>12</v>
      </c>
      <c r="L154" s="51">
        <f t="shared" si="5"/>
        <v>11</v>
      </c>
      <c r="M154" s="51">
        <f t="shared" si="5"/>
        <v>15</v>
      </c>
      <c r="N154" s="51">
        <f t="shared" si="5"/>
        <v>7</v>
      </c>
      <c r="O154" s="51">
        <f t="shared" si="5"/>
        <v>7</v>
      </c>
      <c r="P154" s="51">
        <f t="shared" ref="P154" si="6">SUM(P7:P153)</f>
        <v>146</v>
      </c>
    </row>
    <row r="155" spans="1:28" ht="17.25" customHeight="1" thickTop="1" thickBot="1">
      <c r="A155" s="121"/>
      <c r="B155" s="121"/>
      <c r="C155" s="121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3"/>
    </row>
    <row r="156" spans="1:28" ht="17.25" thickTop="1" thickBot="1">
      <c r="A156" s="117" t="s">
        <v>179</v>
      </c>
      <c r="B156" s="117"/>
      <c r="C156" s="118"/>
      <c r="D156" s="112">
        <f>SUM(D154,E154)</f>
        <v>36</v>
      </c>
      <c r="E156" s="113"/>
      <c r="F156" s="112">
        <f>SUM(F154,G154)</f>
        <v>26</v>
      </c>
      <c r="G156" s="113"/>
      <c r="H156" s="112">
        <f>SUM(H154,I154)</f>
        <v>28</v>
      </c>
      <c r="I156" s="113"/>
      <c r="J156" s="112">
        <f>SUM(J154,K154)</f>
        <v>16</v>
      </c>
      <c r="K156" s="113"/>
      <c r="L156" s="112">
        <f>SUM(L154,M154)</f>
        <v>26</v>
      </c>
      <c r="M156" s="113"/>
      <c r="N156" s="112">
        <f>SUM(N154,O154)</f>
        <v>14</v>
      </c>
      <c r="O156" s="113"/>
      <c r="P156" s="45">
        <f>SUM(D156:O156)</f>
        <v>146</v>
      </c>
    </row>
    <row r="157" spans="1:28" ht="17.25" thickTop="1" thickBot="1">
      <c r="A157" s="119" t="s">
        <v>164</v>
      </c>
      <c r="B157" s="119"/>
      <c r="C157" s="120"/>
      <c r="D157" s="110">
        <v>0</v>
      </c>
      <c r="E157" s="111"/>
      <c r="F157" s="110">
        <v>0</v>
      </c>
      <c r="G157" s="111"/>
      <c r="H157" s="110">
        <v>0</v>
      </c>
      <c r="I157" s="111"/>
      <c r="J157" s="110">
        <v>0</v>
      </c>
      <c r="K157" s="111"/>
      <c r="L157" s="110">
        <v>0</v>
      </c>
      <c r="M157" s="111"/>
      <c r="N157" s="110">
        <v>0</v>
      </c>
      <c r="O157" s="111"/>
      <c r="P157" s="45">
        <f>SUM(D157:O157)</f>
        <v>0</v>
      </c>
    </row>
    <row r="158" spans="1:28" s="27" customFormat="1" ht="17.25" thickTop="1" thickBot="1">
      <c r="A158" s="122" t="s">
        <v>180</v>
      </c>
      <c r="B158" s="122"/>
      <c r="C158" s="122"/>
      <c r="D158" s="103">
        <f>SUM(D156:I157)</f>
        <v>90</v>
      </c>
      <c r="E158" s="103"/>
      <c r="F158" s="103"/>
      <c r="G158" s="103"/>
      <c r="H158" s="103"/>
      <c r="I158" s="103"/>
      <c r="J158" s="103">
        <f>SUM(J156:K157)</f>
        <v>16</v>
      </c>
      <c r="K158" s="103"/>
      <c r="L158" s="93">
        <f>SUM(L156:O156)</f>
        <v>40</v>
      </c>
      <c r="M158" s="94"/>
      <c r="N158" s="94"/>
      <c r="O158" s="95"/>
      <c r="P158" s="68">
        <f>SUM(D158:O158)</f>
        <v>146</v>
      </c>
      <c r="Q158" s="69"/>
    </row>
    <row r="159" spans="1:28" ht="17.25" thickTop="1" thickBot="1">
      <c r="A159" s="117" t="s">
        <v>181</v>
      </c>
      <c r="B159" s="117"/>
      <c r="C159" s="118"/>
      <c r="D159" s="99">
        <f>SUM(D154,F154,H154)</f>
        <v>56</v>
      </c>
      <c r="E159" s="100"/>
      <c r="F159" s="100"/>
      <c r="G159" s="100"/>
      <c r="H159" s="100"/>
      <c r="I159" s="100"/>
      <c r="J159" s="99">
        <v>4</v>
      </c>
      <c r="K159" s="100"/>
      <c r="L159" s="99">
        <f>SUM(L154,N154)</f>
        <v>18</v>
      </c>
      <c r="M159" s="100"/>
      <c r="N159" s="100"/>
      <c r="O159" s="101"/>
      <c r="P159" s="45">
        <f>SUM(D159:O159)</f>
        <v>78</v>
      </c>
    </row>
    <row r="160" spans="1:28" ht="17.25" thickTop="1" thickBot="1">
      <c r="A160" s="117" t="s">
        <v>182</v>
      </c>
      <c r="B160" s="117"/>
      <c r="C160" s="118"/>
      <c r="D160" s="99">
        <f>SUM(E154,G154,I154)</f>
        <v>34</v>
      </c>
      <c r="E160" s="100"/>
      <c r="F160" s="100"/>
      <c r="G160" s="100"/>
      <c r="H160" s="100"/>
      <c r="I160" s="100"/>
      <c r="J160" s="99">
        <v>12</v>
      </c>
      <c r="K160" s="101"/>
      <c r="L160" s="96">
        <f>SUM(M154,O154)</f>
        <v>22</v>
      </c>
      <c r="M160" s="97"/>
      <c r="N160" s="97"/>
      <c r="O160" s="98"/>
      <c r="P160" s="45">
        <f>SUM(D160:O160)</f>
        <v>68</v>
      </c>
    </row>
    <row r="161" spans="1:28" s="27" customFormat="1" ht="17.25" thickTop="1" thickBo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5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ht="17.25" thickTop="1" thickBot="1">
      <c r="A162" s="54"/>
      <c r="B162" s="54"/>
      <c r="C162" s="54"/>
      <c r="D162" s="54"/>
      <c r="E162" s="54"/>
      <c r="F162" s="54"/>
      <c r="G162" s="54"/>
      <c r="H162" s="107" t="s">
        <v>183</v>
      </c>
      <c r="I162" s="108"/>
      <c r="J162" s="108"/>
      <c r="K162" s="108"/>
      <c r="L162" s="108"/>
      <c r="M162" s="108"/>
      <c r="N162" s="108"/>
      <c r="O162" s="109"/>
      <c r="P162" s="56">
        <v>1</v>
      </c>
    </row>
    <row r="163" spans="1:28" ht="15.75" thickTop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114"/>
      <c r="O163" s="114"/>
    </row>
    <row r="164" spans="1:28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</sheetData>
  <mergeCells count="47">
    <mergeCell ref="A154:C154"/>
    <mergeCell ref="A156:C156"/>
    <mergeCell ref="A157:C157"/>
    <mergeCell ref="A159:C159"/>
    <mergeCell ref="A160:C160"/>
    <mergeCell ref="A155:C155"/>
    <mergeCell ref="A158:C158"/>
    <mergeCell ref="N163:O163"/>
    <mergeCell ref="F156:G156"/>
    <mergeCell ref="H5:I5"/>
    <mergeCell ref="L156:M156"/>
    <mergeCell ref="H156:I156"/>
    <mergeCell ref="H157:I157"/>
    <mergeCell ref="N156:O156"/>
    <mergeCell ref="N157:O157"/>
    <mergeCell ref="L157:M157"/>
    <mergeCell ref="J156:K156"/>
    <mergeCell ref="H162:O162"/>
    <mergeCell ref="L4:M4"/>
    <mergeCell ref="D158:I158"/>
    <mergeCell ref="D159:I159"/>
    <mergeCell ref="D160:I160"/>
    <mergeCell ref="D157:E157"/>
    <mergeCell ref="D156:E156"/>
    <mergeCell ref="F157:G157"/>
    <mergeCell ref="J157:K157"/>
    <mergeCell ref="F5:G5"/>
    <mergeCell ref="H4:I4"/>
    <mergeCell ref="N5:O5"/>
    <mergeCell ref="L5:M5"/>
    <mergeCell ref="N4:O4"/>
    <mergeCell ref="D2:O2"/>
    <mergeCell ref="P1:P6"/>
    <mergeCell ref="L3:O3"/>
    <mergeCell ref="L158:O158"/>
    <mergeCell ref="L160:O160"/>
    <mergeCell ref="L159:O159"/>
    <mergeCell ref="J3:K3"/>
    <mergeCell ref="J159:K159"/>
    <mergeCell ref="J160:K160"/>
    <mergeCell ref="J158:K158"/>
    <mergeCell ref="D3:I3"/>
    <mergeCell ref="J4:K4"/>
    <mergeCell ref="J5:K5"/>
    <mergeCell ref="D4:E4"/>
    <mergeCell ref="D5:E5"/>
    <mergeCell ref="F4:G4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Y163"/>
  <sheetViews>
    <sheetView zoomScale="120" zoomScaleNormal="120" workbookViewId="0">
      <pane xSplit="3" ySplit="6" topLeftCell="D148" activePane="bottomRight" state="frozen"/>
      <selection pane="topRight" activeCell="H20" sqref="H20"/>
      <selection pane="bottomLeft" activeCell="H20" sqref="H20"/>
      <selection pane="bottomRight" activeCell="S162" sqref="S162:X162"/>
    </sheetView>
  </sheetViews>
  <sheetFormatPr baseColWidth="10" defaultColWidth="11.42578125" defaultRowHeight="15"/>
  <cols>
    <col min="1" max="1" width="6.42578125" style="3" customWidth="1"/>
    <col min="2" max="2" width="0.28515625" style="3" customWidth="1"/>
    <col min="3" max="3" width="50.28515625" style="2" customWidth="1"/>
    <col min="4" max="4" width="4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9" width="4.85546875" style="2" customWidth="1"/>
    <col min="10" max="11" width="4.42578125" style="2" customWidth="1"/>
    <col min="12" max="12" width="5.28515625" style="2" customWidth="1"/>
    <col min="13" max="14" width="5" style="2" customWidth="1"/>
    <col min="15" max="15" width="4.42578125" style="2" customWidth="1"/>
    <col min="16" max="17" width="4.7109375" style="2" customWidth="1"/>
    <col min="18" max="18" width="5.140625" style="2" customWidth="1"/>
    <col min="19" max="19" width="5" style="2" customWidth="1"/>
    <col min="20" max="20" width="6" style="2" customWidth="1"/>
    <col min="21" max="21" width="5.28515625" style="2" customWidth="1"/>
    <col min="22" max="23" width="4.85546875" style="2" customWidth="1"/>
    <col min="24" max="24" width="9" customWidth="1"/>
  </cols>
  <sheetData>
    <row r="1" spans="1:25" ht="27.95" customHeight="1" thickBot="1">
      <c r="A1" s="35"/>
      <c r="B1" s="35"/>
      <c r="C1" s="36"/>
      <c r="D1" s="57" t="s">
        <v>184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5" ht="17.25" customHeight="1" thickTop="1" thickBot="1">
      <c r="A2" s="36"/>
      <c r="B2" s="36"/>
      <c r="C2" s="36"/>
      <c r="D2" s="147" t="s">
        <v>162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8"/>
      <c r="U2" s="148"/>
      <c r="V2" s="148"/>
      <c r="W2" s="148"/>
      <c r="X2" s="144" t="s">
        <v>165</v>
      </c>
    </row>
    <row r="3" spans="1:25" ht="17.25" customHeight="1" thickTop="1" thickBot="1">
      <c r="A3" s="36"/>
      <c r="B3" s="36"/>
      <c r="C3" s="38"/>
      <c r="D3" s="91" t="s">
        <v>157</v>
      </c>
      <c r="E3" s="92"/>
      <c r="F3" s="92"/>
      <c r="G3" s="92"/>
      <c r="H3" s="92"/>
      <c r="I3" s="92"/>
      <c r="J3" s="152" t="s">
        <v>160</v>
      </c>
      <c r="K3" s="153"/>
      <c r="L3" s="153"/>
      <c r="M3" s="153"/>
      <c r="N3" s="153"/>
      <c r="O3" s="153"/>
      <c r="P3" s="153"/>
      <c r="Q3" s="153"/>
      <c r="R3" s="153"/>
      <c r="S3" s="153"/>
      <c r="T3" s="149" t="s">
        <v>161</v>
      </c>
      <c r="U3" s="150"/>
      <c r="V3" s="150"/>
      <c r="W3" s="151"/>
      <c r="X3" s="145"/>
    </row>
    <row r="4" spans="1:25" ht="16.5" customHeight="1" thickTop="1" thickBot="1">
      <c r="A4" s="37"/>
      <c r="B4" s="37"/>
      <c r="C4" s="38" t="s">
        <v>166</v>
      </c>
      <c r="D4" s="91">
        <v>20200001</v>
      </c>
      <c r="E4" s="102"/>
      <c r="F4" s="91">
        <v>20200003</v>
      </c>
      <c r="G4" s="102"/>
      <c r="H4" s="91">
        <v>20200008</v>
      </c>
      <c r="I4" s="102"/>
      <c r="J4" s="91">
        <v>20200011</v>
      </c>
      <c r="K4" s="102"/>
      <c r="L4" s="91">
        <v>20200029</v>
      </c>
      <c r="M4" s="102"/>
      <c r="N4" s="91">
        <v>20200026</v>
      </c>
      <c r="O4" s="102"/>
      <c r="P4" s="91">
        <v>20200050</v>
      </c>
      <c r="Q4" s="102"/>
      <c r="R4" s="91">
        <v>20200021</v>
      </c>
      <c r="S4" s="102"/>
      <c r="T4" s="157">
        <v>20200034</v>
      </c>
      <c r="U4" s="158"/>
      <c r="V4" s="157">
        <v>20200036</v>
      </c>
      <c r="W4" s="158"/>
      <c r="X4" s="145"/>
    </row>
    <row r="5" spans="1:25" ht="17.25" thickTop="1" thickBot="1">
      <c r="A5" s="37"/>
      <c r="B5" s="37"/>
      <c r="C5" s="38" t="s">
        <v>167</v>
      </c>
      <c r="D5" s="135">
        <v>43851</v>
      </c>
      <c r="E5" s="143"/>
      <c r="F5" s="135">
        <v>43853</v>
      </c>
      <c r="G5" s="143"/>
      <c r="H5" s="135">
        <v>43860</v>
      </c>
      <c r="I5" s="136"/>
      <c r="J5" s="135">
        <v>43865</v>
      </c>
      <c r="K5" s="136"/>
      <c r="L5" s="135">
        <v>43866</v>
      </c>
      <c r="M5" s="136"/>
      <c r="N5" s="135">
        <v>43872</v>
      </c>
      <c r="O5" s="136"/>
      <c r="P5" s="135">
        <v>43881</v>
      </c>
      <c r="Q5" s="136"/>
      <c r="R5" s="135">
        <v>43885</v>
      </c>
      <c r="S5" s="136"/>
      <c r="T5" s="135">
        <v>43893</v>
      </c>
      <c r="U5" s="159"/>
      <c r="V5" s="135">
        <v>43901</v>
      </c>
      <c r="W5" s="136"/>
      <c r="X5" s="145"/>
    </row>
    <row r="6" spans="1:25" ht="17.25" thickTop="1" thickBot="1">
      <c r="A6" s="37"/>
      <c r="B6" s="37"/>
      <c r="C6" s="38" t="s">
        <v>197</v>
      </c>
      <c r="D6" s="58" t="s">
        <v>158</v>
      </c>
      <c r="E6" s="58" t="s">
        <v>159</v>
      </c>
      <c r="F6" s="58" t="s">
        <v>158</v>
      </c>
      <c r="G6" s="58" t="s">
        <v>159</v>
      </c>
      <c r="H6" s="58" t="s">
        <v>158</v>
      </c>
      <c r="I6" s="58" t="s">
        <v>159</v>
      </c>
      <c r="J6" s="58" t="s">
        <v>158</v>
      </c>
      <c r="K6" s="58" t="s">
        <v>159</v>
      </c>
      <c r="L6" s="58" t="s">
        <v>158</v>
      </c>
      <c r="M6" s="58" t="s">
        <v>159</v>
      </c>
      <c r="N6" s="58" t="s">
        <v>158</v>
      </c>
      <c r="O6" s="58" t="s">
        <v>159</v>
      </c>
      <c r="P6" s="58" t="s">
        <v>158</v>
      </c>
      <c r="Q6" s="58" t="s">
        <v>159</v>
      </c>
      <c r="R6" s="58" t="s">
        <v>158</v>
      </c>
      <c r="S6" s="58" t="s">
        <v>159</v>
      </c>
      <c r="T6" s="58" t="s">
        <v>158</v>
      </c>
      <c r="U6" s="58" t="s">
        <v>159</v>
      </c>
      <c r="V6" s="58" t="s">
        <v>158</v>
      </c>
      <c r="W6" s="58" t="s">
        <v>159</v>
      </c>
      <c r="X6" s="146"/>
    </row>
    <row r="7" spans="1:25" ht="44.25" customHeight="1" thickTop="1" thickBot="1">
      <c r="A7" s="41">
        <v>1</v>
      </c>
      <c r="B7" s="42" t="s">
        <v>169</v>
      </c>
      <c r="C7" s="59" t="str">
        <f>'S.O.'!B3</f>
        <v>Comisión para la Reconstrucción, Recuperación y Transformación de la Ciudad de México en una CDMX cada vez más resiliente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41">
        <f t="shared" ref="X7:X38" si="0">SUM(D7:W7)</f>
        <v>0</v>
      </c>
    </row>
    <row r="8" spans="1:25" ht="33" customHeight="1" thickTop="1" thickBot="1">
      <c r="A8" s="41">
        <v>2</v>
      </c>
      <c r="B8" s="42" t="s">
        <v>169</v>
      </c>
      <c r="C8" s="59" t="str">
        <f>'S.O.'!B4</f>
        <v xml:space="preserve">Consejería Jurídica y de Servicios Legales </v>
      </c>
      <c r="D8" s="60"/>
      <c r="E8" s="60"/>
      <c r="F8" s="60"/>
      <c r="G8" s="60">
        <v>1</v>
      </c>
      <c r="H8" s="60"/>
      <c r="I8" s="60"/>
      <c r="J8" s="60"/>
      <c r="K8" s="60"/>
      <c r="L8" s="60"/>
      <c r="M8" s="60"/>
      <c r="N8" s="60">
        <v>1</v>
      </c>
      <c r="O8" s="60"/>
      <c r="P8" s="60"/>
      <c r="Q8" s="60">
        <v>1</v>
      </c>
      <c r="R8" s="60"/>
      <c r="S8" s="60"/>
      <c r="T8" s="60"/>
      <c r="U8" s="60"/>
      <c r="V8" s="60"/>
      <c r="W8" s="60"/>
      <c r="X8" s="41">
        <f t="shared" si="0"/>
        <v>3</v>
      </c>
    </row>
    <row r="9" spans="1:25" ht="33" customHeight="1" thickTop="1" thickBot="1">
      <c r="A9" s="41">
        <v>3</v>
      </c>
      <c r="B9" s="42" t="s">
        <v>170</v>
      </c>
      <c r="C9" s="59" t="str">
        <f>'S.O.'!B5</f>
        <v xml:space="preserve">Jefatura de Gobierno de la Ciudad de México </v>
      </c>
      <c r="D9" s="60"/>
      <c r="E9" s="60"/>
      <c r="F9" s="60"/>
      <c r="G9" s="60"/>
      <c r="H9" s="60">
        <v>1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41">
        <f t="shared" si="0"/>
        <v>1</v>
      </c>
      <c r="Y9" s="33"/>
    </row>
    <row r="10" spans="1:25" ht="33" customHeight="1" thickTop="1" thickBot="1">
      <c r="A10" s="41">
        <v>4</v>
      </c>
      <c r="B10" s="42" t="s">
        <v>170</v>
      </c>
      <c r="C10" s="59" t="str">
        <f>'S.O.'!B6</f>
        <v>Fiscalía General de Justicia de la Ciudad de México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41">
        <f t="shared" si="0"/>
        <v>0</v>
      </c>
    </row>
    <row r="11" spans="1:25" ht="33" customHeight="1" thickTop="1" thickBot="1">
      <c r="A11" s="41">
        <v>5</v>
      </c>
      <c r="B11" s="42" t="s">
        <v>169</v>
      </c>
      <c r="C11" s="59" t="str">
        <f>'S.O.'!B7</f>
        <v>Secretaría de Administración y Finanzas</v>
      </c>
      <c r="D11" s="60"/>
      <c r="E11" s="60"/>
      <c r="F11" s="60"/>
      <c r="G11" s="60"/>
      <c r="H11" s="60"/>
      <c r="I11" s="60"/>
      <c r="J11" s="60"/>
      <c r="K11" s="60"/>
      <c r="L11" s="60"/>
      <c r="M11" s="60">
        <v>1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41">
        <f t="shared" si="0"/>
        <v>1</v>
      </c>
    </row>
    <row r="12" spans="1:25" ht="33" customHeight="1" thickTop="1" thickBot="1">
      <c r="A12" s="41">
        <v>6</v>
      </c>
      <c r="B12" s="42" t="s">
        <v>169</v>
      </c>
      <c r="C12" s="59" t="str">
        <f>'S.O.'!B8</f>
        <v xml:space="preserve">Secretaría de Cultura </v>
      </c>
      <c r="D12" s="60"/>
      <c r="E12" s="60"/>
      <c r="F12" s="60"/>
      <c r="G12" s="60"/>
      <c r="H12" s="60">
        <v>1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41">
        <f t="shared" si="0"/>
        <v>1</v>
      </c>
      <c r="Y12" s="32"/>
    </row>
    <row r="13" spans="1:25" ht="33" customHeight="1" thickTop="1" thickBot="1">
      <c r="A13" s="41">
        <v>7</v>
      </c>
      <c r="B13" s="42" t="s">
        <v>169</v>
      </c>
      <c r="C13" s="59" t="str">
        <f>'S.O.'!B9</f>
        <v>Secretaría de Desarrollo Económico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41">
        <f t="shared" si="0"/>
        <v>0</v>
      </c>
    </row>
    <row r="14" spans="1:25" ht="33" customHeight="1" thickTop="1" thickBot="1">
      <c r="A14" s="41">
        <v>8</v>
      </c>
      <c r="B14" s="42" t="s">
        <v>169</v>
      </c>
      <c r="C14" s="59" t="str">
        <f>'S.O.'!B10</f>
        <v>Secretaría de Desarrollo Urbano y Vivienda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>
        <v>1</v>
      </c>
      <c r="P14" s="60"/>
      <c r="Q14" s="60"/>
      <c r="R14" s="60"/>
      <c r="S14" s="60"/>
      <c r="T14" s="60"/>
      <c r="U14" s="60"/>
      <c r="V14" s="60"/>
      <c r="W14" s="60"/>
      <c r="X14" s="41">
        <f t="shared" si="0"/>
        <v>1</v>
      </c>
    </row>
    <row r="15" spans="1:25" ht="33" customHeight="1" thickTop="1" thickBot="1">
      <c r="A15" s="41">
        <v>9</v>
      </c>
      <c r="B15" s="42" t="s">
        <v>169</v>
      </c>
      <c r="C15" s="59" t="str">
        <f>'S.O.'!B11</f>
        <v>Secretaría de Educación, Ciencia, Tecnología e Innovación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>
        <v>1</v>
      </c>
      <c r="O15" s="60"/>
      <c r="P15" s="60"/>
      <c r="Q15" s="60"/>
      <c r="R15" s="60"/>
      <c r="S15" s="60"/>
      <c r="T15" s="60"/>
      <c r="U15" s="60"/>
      <c r="V15" s="60"/>
      <c r="W15" s="60"/>
      <c r="X15" s="41">
        <f t="shared" si="0"/>
        <v>1</v>
      </c>
    </row>
    <row r="16" spans="1:25" ht="33" customHeight="1" thickTop="1" thickBot="1">
      <c r="A16" s="41">
        <v>10</v>
      </c>
      <c r="B16" s="42" t="s">
        <v>169</v>
      </c>
      <c r="C16" s="59" t="str">
        <f>'S.O.'!B12</f>
        <v>Secretaría de Gestión Integral de Riesgos y Protección Civil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41">
        <f t="shared" si="0"/>
        <v>0</v>
      </c>
      <c r="Y16" s="33"/>
    </row>
    <row r="17" spans="1:25" ht="33" customHeight="1" thickTop="1" thickBot="1">
      <c r="A17" s="41">
        <v>11</v>
      </c>
      <c r="B17" s="42" t="s">
        <v>169</v>
      </c>
      <c r="C17" s="59" t="str">
        <f>'S.O.'!B13</f>
        <v>Secretaría de Gobierno</v>
      </c>
      <c r="D17" s="60"/>
      <c r="E17" s="60"/>
      <c r="F17" s="60"/>
      <c r="G17" s="60"/>
      <c r="H17" s="60"/>
      <c r="I17" s="60"/>
      <c r="J17" s="60">
        <v>1</v>
      </c>
      <c r="K17" s="60"/>
      <c r="L17" s="60"/>
      <c r="M17" s="60"/>
      <c r="N17" s="60"/>
      <c r="O17" s="60"/>
      <c r="P17" s="60">
        <v>2</v>
      </c>
      <c r="Q17" s="60"/>
      <c r="R17" s="60"/>
      <c r="S17" s="60"/>
      <c r="T17" s="60"/>
      <c r="U17" s="60"/>
      <c r="V17" s="60"/>
      <c r="W17" s="60"/>
      <c r="X17" s="41">
        <f t="shared" si="0"/>
        <v>3</v>
      </c>
      <c r="Y17" s="33"/>
    </row>
    <row r="18" spans="1:25" ht="33" customHeight="1" thickTop="1" thickBot="1">
      <c r="A18" s="41">
        <v>12</v>
      </c>
      <c r="B18" s="42" t="s">
        <v>171</v>
      </c>
      <c r="C18" s="59" t="str">
        <f>'S.O.'!B14</f>
        <v>Secretaría de Inclusión y Bienestar Social</v>
      </c>
      <c r="D18" s="60"/>
      <c r="E18" s="60">
        <v>1</v>
      </c>
      <c r="F18" s="60"/>
      <c r="G18" s="60"/>
      <c r="H18" s="60"/>
      <c r="I18" s="60"/>
      <c r="J18" s="60"/>
      <c r="K18" s="60"/>
      <c r="L18" s="60">
        <v>1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41">
        <f t="shared" si="0"/>
        <v>2</v>
      </c>
    </row>
    <row r="19" spans="1:25" ht="33" customHeight="1" thickTop="1" thickBot="1">
      <c r="A19" s="41">
        <v>13</v>
      </c>
      <c r="B19" s="42" t="s">
        <v>169</v>
      </c>
      <c r="C19" s="59" t="str">
        <f>'S.O.'!B15</f>
        <v xml:space="preserve">Secretaría de la Contraloría General </v>
      </c>
      <c r="D19" s="60">
        <v>1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41">
        <f t="shared" si="0"/>
        <v>1</v>
      </c>
      <c r="Y19" s="33"/>
    </row>
    <row r="20" spans="1:25" ht="33" customHeight="1" thickTop="1" thickBot="1">
      <c r="A20" s="41">
        <v>14</v>
      </c>
      <c r="B20" s="42" t="s">
        <v>172</v>
      </c>
      <c r="C20" s="59" t="str">
        <f>'S.O.'!B16</f>
        <v xml:space="preserve">Secretaría de Movilidad </v>
      </c>
      <c r="D20" s="60">
        <v>1</v>
      </c>
      <c r="E20" s="60"/>
      <c r="F20" s="60">
        <v>3</v>
      </c>
      <c r="G20" s="60">
        <v>1</v>
      </c>
      <c r="H20" s="60"/>
      <c r="I20" s="60">
        <v>1</v>
      </c>
      <c r="J20" s="60"/>
      <c r="K20" s="60"/>
      <c r="L20" s="60"/>
      <c r="M20" s="60"/>
      <c r="N20" s="60">
        <v>2</v>
      </c>
      <c r="O20" s="60"/>
      <c r="P20" s="60"/>
      <c r="Q20" s="60"/>
      <c r="R20" s="60"/>
      <c r="S20" s="60"/>
      <c r="T20" s="60"/>
      <c r="U20" s="60"/>
      <c r="V20" s="60"/>
      <c r="W20" s="60"/>
      <c r="X20" s="41">
        <f t="shared" si="0"/>
        <v>8</v>
      </c>
      <c r="Y20" s="29"/>
    </row>
    <row r="21" spans="1:25" ht="33" customHeight="1" thickTop="1" thickBot="1">
      <c r="A21" s="41">
        <v>15</v>
      </c>
      <c r="B21" s="42" t="s">
        <v>169</v>
      </c>
      <c r="C21" s="59" t="str">
        <f>'S.O.'!B17</f>
        <v>Secretaría de Mujeres</v>
      </c>
      <c r="D21" s="60"/>
      <c r="E21" s="60"/>
      <c r="F21" s="60"/>
      <c r="G21" s="60"/>
      <c r="H21" s="60"/>
      <c r="I21" s="60"/>
      <c r="J21" s="60">
        <v>1</v>
      </c>
      <c r="K21" s="60"/>
      <c r="L21" s="60"/>
      <c r="M21" s="60"/>
      <c r="N21" s="60"/>
      <c r="O21" s="60"/>
      <c r="P21" s="60">
        <v>3</v>
      </c>
      <c r="Q21" s="60">
        <v>1</v>
      </c>
      <c r="R21" s="60"/>
      <c r="S21" s="60"/>
      <c r="T21" s="60">
        <v>1</v>
      </c>
      <c r="U21" s="60"/>
      <c r="V21" s="60">
        <v>2</v>
      </c>
      <c r="W21" s="60"/>
      <c r="X21" s="41">
        <f t="shared" si="0"/>
        <v>8</v>
      </c>
      <c r="Y21" s="33"/>
    </row>
    <row r="22" spans="1:25" ht="33" customHeight="1" thickTop="1" thickBot="1">
      <c r="A22" s="41">
        <v>16</v>
      </c>
      <c r="B22" s="42" t="s">
        <v>173</v>
      </c>
      <c r="C22" s="59" t="str">
        <f>'S.O.'!B18</f>
        <v>Secretaría de Obras y Servicios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>
        <v>1</v>
      </c>
      <c r="O22" s="60"/>
      <c r="P22" s="60"/>
      <c r="Q22" s="60"/>
      <c r="R22" s="60"/>
      <c r="S22" s="60"/>
      <c r="T22" s="60"/>
      <c r="U22" s="60"/>
      <c r="V22" s="60"/>
      <c r="W22" s="60"/>
      <c r="X22" s="41">
        <f t="shared" si="0"/>
        <v>1</v>
      </c>
      <c r="Y22" s="33"/>
    </row>
    <row r="23" spans="1:25" ht="33" customHeight="1" thickTop="1" thickBot="1">
      <c r="A23" s="41">
        <v>17</v>
      </c>
      <c r="B23" s="42" t="s">
        <v>169</v>
      </c>
      <c r="C23" s="59" t="str">
        <f>'S.O.'!B19</f>
        <v>Secretaría de Pueblos y Barrios Originarios y Comunidades Indígenas Residentes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41">
        <f t="shared" si="0"/>
        <v>0</v>
      </c>
    </row>
    <row r="24" spans="1:25" ht="33" customHeight="1" thickTop="1" thickBot="1">
      <c r="A24" s="41">
        <v>18</v>
      </c>
      <c r="B24" s="42" t="s">
        <v>169</v>
      </c>
      <c r="C24" s="59" t="str">
        <f>'S.O.'!B20</f>
        <v xml:space="preserve">Secretaría de Salud </v>
      </c>
      <c r="D24" s="60">
        <v>2</v>
      </c>
      <c r="E24" s="60"/>
      <c r="F24" s="60"/>
      <c r="G24" s="60">
        <v>1</v>
      </c>
      <c r="H24" s="60">
        <v>2</v>
      </c>
      <c r="I24" s="60">
        <v>4</v>
      </c>
      <c r="J24" s="60"/>
      <c r="K24" s="60"/>
      <c r="L24" s="60"/>
      <c r="M24" s="60"/>
      <c r="N24" s="60"/>
      <c r="O24" s="60"/>
      <c r="P24" s="60"/>
      <c r="Q24" s="60">
        <v>3</v>
      </c>
      <c r="R24" s="60">
        <v>1</v>
      </c>
      <c r="S24" s="60"/>
      <c r="T24" s="60"/>
      <c r="U24" s="60">
        <v>2</v>
      </c>
      <c r="V24" s="60">
        <v>2</v>
      </c>
      <c r="W24" s="60">
        <v>1</v>
      </c>
      <c r="X24" s="41">
        <f t="shared" si="0"/>
        <v>18</v>
      </c>
      <c r="Y24" s="33"/>
    </row>
    <row r="25" spans="1:25" ht="33" customHeight="1" thickTop="1" thickBot="1">
      <c r="A25" s="41">
        <v>19</v>
      </c>
      <c r="B25" s="42" t="s">
        <v>172</v>
      </c>
      <c r="C25" s="59" t="str">
        <f>'S.O.'!B21</f>
        <v>Secretaría de Seguridad Ciudadana</v>
      </c>
      <c r="D25" s="60"/>
      <c r="E25" s="60"/>
      <c r="F25" s="60"/>
      <c r="G25" s="60"/>
      <c r="H25" s="60"/>
      <c r="I25" s="60">
        <v>1</v>
      </c>
      <c r="J25" s="60"/>
      <c r="K25" s="60">
        <v>2</v>
      </c>
      <c r="L25" s="60"/>
      <c r="M25" s="60"/>
      <c r="N25" s="60"/>
      <c r="O25" s="60">
        <v>1</v>
      </c>
      <c r="P25" s="60"/>
      <c r="Q25" s="60">
        <v>5</v>
      </c>
      <c r="R25" s="60">
        <v>1</v>
      </c>
      <c r="S25" s="60"/>
      <c r="T25" s="60"/>
      <c r="U25" s="60"/>
      <c r="V25" s="60"/>
      <c r="W25" s="60"/>
      <c r="X25" s="41">
        <f t="shared" si="0"/>
        <v>10</v>
      </c>
    </row>
    <row r="26" spans="1:25" ht="33" customHeight="1" thickTop="1" thickBot="1">
      <c r="A26" s="41">
        <v>20</v>
      </c>
      <c r="B26" s="42" t="s">
        <v>169</v>
      </c>
      <c r="C26" s="59" t="str">
        <f>'S.O.'!B22</f>
        <v>Secretaría de Trabajo y Fomento al Empleo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41">
        <f t="shared" si="0"/>
        <v>0</v>
      </c>
      <c r="Y26" s="33"/>
    </row>
    <row r="27" spans="1:25" ht="33" customHeight="1" thickTop="1" thickBot="1">
      <c r="A27" s="41">
        <v>21</v>
      </c>
      <c r="B27" s="42" t="s">
        <v>169</v>
      </c>
      <c r="C27" s="59" t="str">
        <f>'S.O.'!B23</f>
        <v>Secretaría de Turismo de la Ciudad de México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41">
        <f t="shared" si="0"/>
        <v>0</v>
      </c>
    </row>
    <row r="28" spans="1:25" ht="33" customHeight="1" thickTop="1" thickBot="1">
      <c r="A28" s="41">
        <v>22</v>
      </c>
      <c r="B28" s="42" t="s">
        <v>174</v>
      </c>
      <c r="C28" s="59" t="str">
        <f>'S.O.'!B24</f>
        <v xml:space="preserve">Secretaría del Medio Ambiente </v>
      </c>
      <c r="D28" s="60"/>
      <c r="E28" s="60">
        <v>1</v>
      </c>
      <c r="F28" s="60"/>
      <c r="G28" s="60"/>
      <c r="H28" s="60"/>
      <c r="I28" s="60"/>
      <c r="J28" s="60"/>
      <c r="K28" s="60"/>
      <c r="L28" s="60">
        <v>1</v>
      </c>
      <c r="M28" s="60">
        <v>1</v>
      </c>
      <c r="N28" s="60"/>
      <c r="O28" s="60"/>
      <c r="P28" s="60"/>
      <c r="Q28" s="60"/>
      <c r="R28" s="60">
        <v>1</v>
      </c>
      <c r="S28" s="60"/>
      <c r="T28" s="60"/>
      <c r="U28" s="60"/>
      <c r="V28" s="60"/>
      <c r="W28" s="60"/>
      <c r="X28" s="41">
        <f t="shared" si="0"/>
        <v>4</v>
      </c>
    </row>
    <row r="29" spans="1:25" ht="33" customHeight="1" thickTop="1" thickBot="1">
      <c r="A29" s="46">
        <v>23</v>
      </c>
      <c r="B29" s="42" t="s">
        <v>174</v>
      </c>
      <c r="C29" s="59" t="str">
        <f>'S.O.'!B25</f>
        <v xml:space="preserve">Agencia de Atención Animal 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41">
        <f t="shared" si="0"/>
        <v>0</v>
      </c>
      <c r="Y29" s="33"/>
    </row>
    <row r="30" spans="1:25" ht="33" customHeight="1" thickTop="1" thickBot="1">
      <c r="A30" s="46">
        <v>24</v>
      </c>
      <c r="B30" s="42" t="s">
        <v>174</v>
      </c>
      <c r="C30" s="59" t="str">
        <f>'S.O.'!B26</f>
        <v>Agencia de Protección Sanitaria de la Ciudad de México</v>
      </c>
      <c r="D30" s="60"/>
      <c r="E30" s="60"/>
      <c r="F30" s="60"/>
      <c r="G30" s="60"/>
      <c r="H30" s="60"/>
      <c r="I30" s="60"/>
      <c r="J30" s="60"/>
      <c r="K30" s="60"/>
      <c r="L30" s="60">
        <v>1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41">
        <f t="shared" si="0"/>
        <v>1</v>
      </c>
    </row>
    <row r="31" spans="1:25" ht="33" customHeight="1" thickTop="1" thickBot="1">
      <c r="A31" s="46">
        <v>25</v>
      </c>
      <c r="B31" s="42" t="s">
        <v>174</v>
      </c>
      <c r="C31" s="59" t="str">
        <f>'S.O.'!B27</f>
        <v>Agencia Digital de Innovación Pública de la Ciudad de México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41">
        <f t="shared" si="0"/>
        <v>0</v>
      </c>
      <c r="Y31" s="33"/>
    </row>
    <row r="32" spans="1:25" ht="33" customHeight="1" thickTop="1" thickBot="1">
      <c r="A32" s="46">
        <v>26</v>
      </c>
      <c r="B32" s="42" t="s">
        <v>174</v>
      </c>
      <c r="C32" s="59" t="str">
        <f>'S.O.'!B28</f>
        <v>Autoridad del Centro Histórico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41">
        <f t="shared" si="0"/>
        <v>0</v>
      </c>
    </row>
    <row r="33" spans="1:25" ht="33" customHeight="1" thickTop="1" thickBot="1">
      <c r="A33" s="46">
        <v>27</v>
      </c>
      <c r="B33" s="61" t="s">
        <v>114</v>
      </c>
      <c r="C33" s="59" t="str">
        <f>'S.O.'!B29</f>
        <v>Caja de Previsión de la Policía Auxiliar de la Ciudad de México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41">
        <f t="shared" si="0"/>
        <v>0</v>
      </c>
    </row>
    <row r="34" spans="1:25" ht="33" customHeight="1" thickTop="1" thickBot="1">
      <c r="A34" s="46">
        <v>28</v>
      </c>
      <c r="B34" s="61" t="s">
        <v>34</v>
      </c>
      <c r="C34" s="59" t="str">
        <f>'S.O.'!B30</f>
        <v xml:space="preserve">Caja de Previsión de la Policía Preventiva de la Ciudad de México 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41">
        <f t="shared" si="0"/>
        <v>0</v>
      </c>
    </row>
    <row r="35" spans="1:25" ht="33" customHeight="1" thickTop="1" thickBot="1">
      <c r="A35" s="46">
        <v>29</v>
      </c>
      <c r="B35" s="42" t="s">
        <v>174</v>
      </c>
      <c r="C35" s="59" t="str">
        <f>'S.O.'!B31</f>
        <v>Caja de Previsión para Trabajadores a Lista de Raya del Gobierno de la Ciudad de México</v>
      </c>
      <c r="D35" s="60">
        <v>2</v>
      </c>
      <c r="E35" s="60">
        <v>4</v>
      </c>
      <c r="F35" s="60">
        <v>2</v>
      </c>
      <c r="G35" s="60">
        <v>4</v>
      </c>
      <c r="H35" s="60"/>
      <c r="I35" s="60"/>
      <c r="J35" s="60">
        <v>1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>
        <v>2</v>
      </c>
      <c r="W35" s="60">
        <v>1</v>
      </c>
      <c r="X35" s="41">
        <f t="shared" si="0"/>
        <v>16</v>
      </c>
    </row>
    <row r="36" spans="1:25" ht="32.25" customHeight="1" thickTop="1" thickBot="1">
      <c r="A36" s="46">
        <v>30</v>
      </c>
      <c r="B36" s="42" t="s">
        <v>174</v>
      </c>
      <c r="C36" s="59" t="str">
        <f>'S.O.'!B32</f>
        <v>Centro de Comando, Control, Cómputo, Comunicaciones y Contacto Ciudadano de la Ciudad de México "C5"</v>
      </c>
      <c r="D36" s="60">
        <v>2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41">
        <f t="shared" si="0"/>
        <v>2</v>
      </c>
    </row>
    <row r="37" spans="1:25" ht="33" customHeight="1" thickTop="1" thickBot="1">
      <c r="A37" s="46">
        <v>31</v>
      </c>
      <c r="B37" s="42" t="s">
        <v>174</v>
      </c>
      <c r="C37" s="59" t="str">
        <f>'S.O.'!B33</f>
        <v>Comisión de Filmaciones de la Ciudad de México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41">
        <f t="shared" si="0"/>
        <v>0</v>
      </c>
    </row>
    <row r="38" spans="1:25" ht="33" customHeight="1" thickTop="1" thickBot="1">
      <c r="A38" s="46">
        <v>32</v>
      </c>
      <c r="B38" s="42" t="s">
        <v>174</v>
      </c>
      <c r="C38" s="59" t="str">
        <f>'S.O.'!B34</f>
        <v>Comisión de Atención a Víctimas de la Ciudad México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41">
        <f t="shared" si="0"/>
        <v>0</v>
      </c>
      <c r="Y38" s="33"/>
    </row>
    <row r="39" spans="1:25" ht="33" customHeight="1" thickTop="1" thickBot="1">
      <c r="A39" s="46">
        <v>33</v>
      </c>
      <c r="B39" s="42" t="s">
        <v>174</v>
      </c>
      <c r="C39" s="59" t="str">
        <f>'S.O.'!B35</f>
        <v>Comisión de Búsqueda de Personas de la Ciudad de México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41">
        <f t="shared" ref="X39:X70" si="1">SUM(D39:W39)</f>
        <v>0</v>
      </c>
    </row>
    <row r="40" spans="1:25" ht="33" customHeight="1" thickTop="1" thickBot="1">
      <c r="A40" s="46">
        <v>34</v>
      </c>
      <c r="B40" s="42" t="s">
        <v>174</v>
      </c>
      <c r="C40" s="59" t="str">
        <f>'S.O.'!B36</f>
        <v>Consejo de Evaluación del Desarrollo Social de la Ciudad de México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41">
        <f t="shared" si="1"/>
        <v>0</v>
      </c>
      <c r="Y40" s="32"/>
    </row>
    <row r="41" spans="1:25" ht="33" customHeight="1" thickTop="1" thickBot="1">
      <c r="A41" s="46">
        <v>35</v>
      </c>
      <c r="B41" s="42" t="s">
        <v>174</v>
      </c>
      <c r="C41" s="59" t="str">
        <f>'S.O.'!B37</f>
        <v>Consejo Económico y Social de la Ciudad de México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41">
        <f t="shared" si="1"/>
        <v>0</v>
      </c>
    </row>
    <row r="42" spans="1:25" ht="33" customHeight="1" thickTop="1" thickBot="1">
      <c r="A42" s="46">
        <v>36</v>
      </c>
      <c r="B42" s="42" t="s">
        <v>174</v>
      </c>
      <c r="C42" s="59" t="str">
        <f>'S.O.'!B38</f>
        <v>Consejo para Prevenir y Eliminar la Discriminación de la Ciudad de México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41">
        <f t="shared" si="1"/>
        <v>0</v>
      </c>
    </row>
    <row r="43" spans="1:25" ht="33" customHeight="1" thickTop="1" thickBot="1">
      <c r="A43" s="46">
        <v>37</v>
      </c>
      <c r="B43" s="42" t="s">
        <v>174</v>
      </c>
      <c r="C43" s="59" t="str">
        <f>'S.O.'!B39</f>
        <v>Corporación Mexicana de Impresión, S.A. de C.V.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41">
        <f t="shared" si="1"/>
        <v>0</v>
      </c>
    </row>
    <row r="44" spans="1:25" ht="33" customHeight="1" thickTop="1" thickBot="1">
      <c r="A44" s="46">
        <v>38</v>
      </c>
      <c r="B44" s="42" t="s">
        <v>174</v>
      </c>
      <c r="C44" s="59" t="str">
        <f>'S.O.'!B40</f>
        <v>Escuela de Administración Pública de la Ciudad de México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41">
        <f t="shared" si="1"/>
        <v>0</v>
      </c>
    </row>
    <row r="45" spans="1:25" ht="33" customHeight="1" thickTop="1" thickBot="1">
      <c r="A45" s="46">
        <v>39</v>
      </c>
      <c r="B45" s="42" t="s">
        <v>174</v>
      </c>
      <c r="C45" s="59" t="str">
        <f>'S.O.'!B41</f>
        <v>Fideicomiso Centro Histórico de la Ciudad de México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>
        <v>1</v>
      </c>
      <c r="U45" s="60"/>
      <c r="V45" s="60"/>
      <c r="W45" s="60"/>
      <c r="X45" s="41">
        <f t="shared" si="1"/>
        <v>1</v>
      </c>
    </row>
    <row r="46" spans="1:25" ht="33" customHeight="1" thickTop="1" thickBot="1">
      <c r="A46" s="46">
        <v>40</v>
      </c>
      <c r="B46" s="42" t="s">
        <v>175</v>
      </c>
      <c r="C46" s="59" t="str">
        <f>'S.O.'!B42</f>
        <v>Fideicomiso de Recuperación Crediticia de la Ciudad de México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41">
        <f t="shared" si="1"/>
        <v>0</v>
      </c>
    </row>
    <row r="47" spans="1:25" ht="33" customHeight="1" thickTop="1" thickBot="1">
      <c r="A47" s="46">
        <v>41</v>
      </c>
      <c r="B47" s="42"/>
      <c r="C47" s="59" t="str">
        <f>'S.O.'!B43</f>
        <v>Fideicomiso Educación Garantizada de la Ciudad de México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>
        <v>3</v>
      </c>
      <c r="S47" s="60">
        <v>9</v>
      </c>
      <c r="T47" s="60"/>
      <c r="U47" s="60"/>
      <c r="V47" s="60"/>
      <c r="W47" s="60"/>
      <c r="X47" s="41">
        <f t="shared" si="1"/>
        <v>12</v>
      </c>
    </row>
    <row r="48" spans="1:25" ht="33" customHeight="1" thickTop="1" thickBot="1">
      <c r="A48" s="46">
        <v>42</v>
      </c>
      <c r="B48" s="42" t="s">
        <v>169</v>
      </c>
      <c r="C48" s="59" t="str">
        <f>'S.O.'!B44</f>
        <v>Fideicomiso  Fondo para el Desarrollo Económico y Social de la Ciudad de México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41">
        <f t="shared" si="1"/>
        <v>0</v>
      </c>
      <c r="Y48" s="33"/>
    </row>
    <row r="49" spans="1:25" ht="33" customHeight="1" thickTop="1" thickBot="1">
      <c r="A49" s="46">
        <v>43</v>
      </c>
      <c r="B49" s="42" t="s">
        <v>169</v>
      </c>
      <c r="C49" s="59" t="str">
        <f>'S.O.'!B45</f>
        <v>Fideicomiso Museo de Arte Popular Mexicano</v>
      </c>
      <c r="D49" s="60"/>
      <c r="E49" s="60"/>
      <c r="F49" s="60"/>
      <c r="G49" s="60">
        <v>1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41">
        <f t="shared" si="1"/>
        <v>1</v>
      </c>
      <c r="Y49" s="33"/>
    </row>
    <row r="50" spans="1:25" ht="33" customHeight="1" thickTop="1" thickBot="1">
      <c r="A50" s="46">
        <v>44</v>
      </c>
      <c r="B50" s="42" t="s">
        <v>169</v>
      </c>
      <c r="C50" s="59" t="str">
        <f>'S.O.'!B46</f>
        <v>Fideicomiso Museo del Estanquillo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41">
        <f t="shared" si="1"/>
        <v>0</v>
      </c>
    </row>
    <row r="51" spans="1:25" ht="33" customHeight="1" thickTop="1" thickBot="1">
      <c r="A51" s="46">
        <v>45</v>
      </c>
      <c r="B51" s="42" t="s">
        <v>169</v>
      </c>
      <c r="C51" s="59" t="str">
        <f>'S.O.'!B47</f>
        <v>Fideicomiso para el Fondo de Promoción para el Financiamiento del Transporte Público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41">
        <f t="shared" si="1"/>
        <v>0</v>
      </c>
    </row>
    <row r="52" spans="1:25" ht="33" customHeight="1" thickTop="1" thickBot="1">
      <c r="A52" s="46">
        <v>46</v>
      </c>
      <c r="B52" s="42" t="s">
        <v>169</v>
      </c>
      <c r="C52" s="59" t="str">
        <f>'S.O.'!B48</f>
        <v>Fideicomiso para la Promoción y Desarrollo del Cine Mexicano en la Ciudad de México (PROCINE)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>
        <v>1</v>
      </c>
      <c r="Q52" s="60"/>
      <c r="R52" s="60">
        <v>1</v>
      </c>
      <c r="S52" s="60"/>
      <c r="T52" s="60"/>
      <c r="U52" s="60"/>
      <c r="V52" s="60"/>
      <c r="W52" s="60"/>
      <c r="X52" s="41">
        <f t="shared" si="1"/>
        <v>2</v>
      </c>
    </row>
    <row r="53" spans="1:25" ht="33" customHeight="1" thickTop="1" thickBot="1">
      <c r="A53" s="46">
        <v>47</v>
      </c>
      <c r="B53" s="42" t="s">
        <v>169</v>
      </c>
      <c r="C53" s="59" t="str">
        <f>'S.O.'!B49</f>
        <v>Fideicomiso para la Reconstrucción de la Ciudad de México.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41">
        <f t="shared" si="1"/>
        <v>0</v>
      </c>
    </row>
    <row r="54" spans="1:25" ht="33" customHeight="1" thickTop="1" thickBot="1">
      <c r="A54" s="46">
        <v>48</v>
      </c>
      <c r="B54" s="42" t="s">
        <v>169</v>
      </c>
      <c r="C54" s="59" t="str">
        <f>'S.O.'!B50</f>
        <v>Fideicomiso Público Complejo Ambiental Xochimilco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41">
        <f t="shared" si="1"/>
        <v>0</v>
      </c>
    </row>
    <row r="55" spans="1:25" ht="33" customHeight="1" thickTop="1" thickBot="1">
      <c r="A55" s="46">
        <v>49</v>
      </c>
      <c r="B55" s="42" t="s">
        <v>169</v>
      </c>
      <c r="C55" s="59" t="str">
        <f>'S.O.'!B51</f>
        <v>Fideicomiso Público del Fondo de Apoyo a la Procuración de Justicia de la Ciudad de México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41">
        <f t="shared" si="1"/>
        <v>0</v>
      </c>
    </row>
    <row r="56" spans="1:25" ht="33" customHeight="1" thickTop="1" thickBot="1">
      <c r="A56" s="46">
        <v>50</v>
      </c>
      <c r="B56" s="42" t="s">
        <v>169</v>
      </c>
      <c r="C56" s="59" t="str">
        <f>'S.O.'!B52</f>
        <v>Fondo Ambiental Público de la Ciudad de México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41">
        <f t="shared" si="1"/>
        <v>0</v>
      </c>
    </row>
    <row r="57" spans="1:25" ht="33" customHeight="1" thickTop="1" thickBot="1">
      <c r="A57" s="46">
        <v>51</v>
      </c>
      <c r="B57" s="42" t="s">
        <v>169</v>
      </c>
      <c r="C57" s="59" t="str">
        <f>'S.O.'!B53</f>
        <v>Fondo para el Desarrollo Económico y Social de la Ciudad de México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41">
        <f t="shared" si="1"/>
        <v>0</v>
      </c>
    </row>
    <row r="58" spans="1:25" ht="33" customHeight="1" thickTop="1" thickBot="1">
      <c r="A58" s="46">
        <v>52</v>
      </c>
      <c r="B58" s="42" t="s">
        <v>169</v>
      </c>
      <c r="C58" s="59" t="str">
        <f>'S.O.'!B54</f>
        <v>Fondo Mixto de Promoción Turística de la Ciudad de México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41">
        <f t="shared" si="1"/>
        <v>0</v>
      </c>
    </row>
    <row r="59" spans="1:25" ht="33" customHeight="1" thickTop="1" thickBot="1">
      <c r="A59" s="46">
        <v>53</v>
      </c>
      <c r="B59" s="42" t="s">
        <v>169</v>
      </c>
      <c r="C59" s="59" t="str">
        <f>'S.O.'!B55</f>
        <v>Fondo para el Desarrollo Social de la Ciudad de México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41">
        <f t="shared" si="1"/>
        <v>0</v>
      </c>
    </row>
    <row r="60" spans="1:25" ht="33" customHeight="1" thickTop="1" thickBot="1">
      <c r="A60" s="46">
        <v>54</v>
      </c>
      <c r="B60" s="42" t="s">
        <v>169</v>
      </c>
      <c r="C60" s="59" t="str">
        <f>'S.O.'!B56</f>
        <v>Fondo para la Atención y Apoyo a las Víctimas del Delito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41">
        <f t="shared" si="1"/>
        <v>0</v>
      </c>
    </row>
    <row r="61" spans="1:25" ht="33" customHeight="1" thickTop="1" thickBot="1">
      <c r="A61" s="46">
        <v>55</v>
      </c>
      <c r="B61" s="42" t="s">
        <v>169</v>
      </c>
      <c r="C61" s="59" t="str">
        <f>'S.O.'!B57</f>
        <v>Fondo Público de Atenciòn al Ciclista y al Peatón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41">
        <f t="shared" si="1"/>
        <v>0</v>
      </c>
    </row>
    <row r="62" spans="1:25" ht="33" customHeight="1" thickTop="1" thickBot="1">
      <c r="A62" s="46">
        <v>56</v>
      </c>
      <c r="B62" s="42" t="s">
        <v>169</v>
      </c>
      <c r="C62" s="59" t="str">
        <f>'S.O.'!B58</f>
        <v>Heroico Cuerpo de Bomberos de la Ciudad de México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>
        <v>1</v>
      </c>
      <c r="R62" s="60"/>
      <c r="S62" s="60"/>
      <c r="T62" s="60"/>
      <c r="U62" s="60"/>
      <c r="V62" s="60"/>
      <c r="W62" s="60"/>
      <c r="X62" s="41">
        <f t="shared" si="1"/>
        <v>1</v>
      </c>
    </row>
    <row r="63" spans="1:25" ht="33" customHeight="1" thickTop="1" thickBot="1">
      <c r="A63" s="46">
        <v>57</v>
      </c>
      <c r="B63" s="42" t="s">
        <v>169</v>
      </c>
      <c r="C63" s="59" t="str">
        <f>'S.O.'!B59</f>
        <v>Instituto de Capacitación para el Trabajo de la Ciudad de México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41">
        <f t="shared" si="1"/>
        <v>0</v>
      </c>
      <c r="Y63" s="33"/>
    </row>
    <row r="64" spans="1:25" ht="33" customHeight="1" thickTop="1" thickBot="1">
      <c r="A64" s="46">
        <v>58</v>
      </c>
      <c r="B64" s="42" t="s">
        <v>169</v>
      </c>
      <c r="C64" s="59" t="str">
        <f>'S.O.'!B60</f>
        <v>Instituto de Educación Media Superior de la Ciudad de México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41">
        <f t="shared" si="1"/>
        <v>0</v>
      </c>
    </row>
    <row r="65" spans="1:25" ht="33" customHeight="1" thickTop="1" thickBot="1">
      <c r="A65" s="46">
        <v>59</v>
      </c>
      <c r="B65" s="42" t="s">
        <v>169</v>
      </c>
      <c r="C65" s="59" t="str">
        <f>'S.O.'!B61</f>
        <v>Instituto de Formación Profesional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41">
        <f t="shared" si="1"/>
        <v>0</v>
      </c>
      <c r="Y65" s="33"/>
    </row>
    <row r="66" spans="1:25" ht="33" customHeight="1" thickTop="1" thickBot="1">
      <c r="A66" s="46">
        <v>60</v>
      </c>
      <c r="B66" s="42" t="s">
        <v>171</v>
      </c>
      <c r="C66" s="59" t="str">
        <f>'S.O.'!B62</f>
        <v>Instituto de Verificación Administrativa de la Ciudad de México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41">
        <f t="shared" si="1"/>
        <v>0</v>
      </c>
      <c r="Y66" s="33"/>
    </row>
    <row r="67" spans="1:25" ht="33" customHeight="1" thickTop="1" thickBot="1">
      <c r="A67" s="46">
        <v>61</v>
      </c>
      <c r="B67" s="42" t="s">
        <v>169</v>
      </c>
      <c r="C67" s="59" t="str">
        <f>'S.O.'!B63</f>
        <v>Instituto de Vivienda de la Ciudad de México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41">
        <f t="shared" si="1"/>
        <v>0</v>
      </c>
    </row>
    <row r="68" spans="1:25" ht="33" customHeight="1" thickTop="1" thickBot="1">
      <c r="A68" s="46">
        <v>62</v>
      </c>
      <c r="B68" s="42" t="s">
        <v>169</v>
      </c>
      <c r="C68" s="59" t="str">
        <f>'S.O.'!B64</f>
        <v>Instituto del Deporte de la Ciudad de México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41">
        <f t="shared" si="1"/>
        <v>0</v>
      </c>
      <c r="Y68" s="33"/>
    </row>
    <row r="69" spans="1:25" ht="41.25" customHeight="1" thickTop="1" thickBot="1">
      <c r="A69" s="46">
        <v>63</v>
      </c>
      <c r="B69" s="42" t="s">
        <v>169</v>
      </c>
      <c r="C69" s="59" t="str">
        <f>'S.O.'!B65</f>
        <v>Instituto de la Juventud de la Ciudad de México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41">
        <f t="shared" si="1"/>
        <v>0</v>
      </c>
      <c r="Y69" s="33"/>
    </row>
    <row r="70" spans="1:25" ht="33" customHeight="1" thickTop="1" thickBot="1">
      <c r="A70" s="46">
        <v>64</v>
      </c>
      <c r="B70" s="42" t="s">
        <v>169</v>
      </c>
      <c r="C70" s="59" t="str">
        <f>'S.O.'!B66</f>
        <v>Instituto de Personas con Discapacidad de la Ciudad de México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41">
        <f t="shared" si="1"/>
        <v>0</v>
      </c>
    </row>
    <row r="71" spans="1:25" ht="33" customHeight="1" thickTop="1" thickBot="1">
      <c r="A71" s="46">
        <v>65</v>
      </c>
      <c r="B71" s="42" t="s">
        <v>169</v>
      </c>
      <c r="C71" s="59" t="str">
        <f>'S.O.'!B67</f>
        <v>Instituto Local de la Infraestructura Física Educativa de la Ciudad de México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41">
        <f t="shared" ref="X71:X102" si="2">SUM(D71:W71)</f>
        <v>0</v>
      </c>
      <c r="Y71" s="33"/>
    </row>
    <row r="72" spans="1:25" ht="33" customHeight="1" thickTop="1" thickBot="1">
      <c r="A72" s="46">
        <v>66</v>
      </c>
      <c r="B72" s="42" t="s">
        <v>169</v>
      </c>
      <c r="C72" s="59" t="str">
        <f>'S.O.'!B68</f>
        <v>Instituto para la Atención y Prevención de las Adicciones en la Ciudad de México</v>
      </c>
      <c r="D72" s="60"/>
      <c r="E72" s="60"/>
      <c r="F72" s="60"/>
      <c r="G72" s="60"/>
      <c r="H72" s="60"/>
      <c r="I72" s="60"/>
      <c r="J72" s="60"/>
      <c r="K72" s="60"/>
      <c r="L72" s="60">
        <v>1</v>
      </c>
      <c r="M72" s="60">
        <v>1</v>
      </c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41">
        <f t="shared" si="2"/>
        <v>2</v>
      </c>
      <c r="Y72" s="33"/>
    </row>
    <row r="73" spans="1:25" ht="33" customHeight="1" thickTop="1" thickBot="1">
      <c r="A73" s="46">
        <v>67</v>
      </c>
      <c r="B73" s="42" t="s">
        <v>169</v>
      </c>
      <c r="C73" s="59" t="str">
        <f>'S.O.'!B69</f>
        <v>Instituto para la Seguridad de las Construcciones en la Ciudad de México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41">
        <f t="shared" si="2"/>
        <v>0</v>
      </c>
      <c r="Y73" s="33"/>
    </row>
    <row r="74" spans="1:25" ht="33" customHeight="1" thickTop="1" thickBot="1">
      <c r="A74" s="46">
        <v>68</v>
      </c>
      <c r="B74" s="42" t="s">
        <v>169</v>
      </c>
      <c r="C74" s="59" t="str">
        <f>'S.O.'!B70</f>
        <v>Junta de Asistencia Privada de la Ciudad de México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41">
        <f t="shared" si="2"/>
        <v>0</v>
      </c>
    </row>
    <row r="75" spans="1:25" ht="33" customHeight="1" thickTop="1" thickBot="1">
      <c r="A75" s="46">
        <v>69</v>
      </c>
      <c r="B75" s="42" t="s">
        <v>171</v>
      </c>
      <c r="C75" s="59" t="str">
        <f>'S.O.'!B71</f>
        <v>Mecanismo de Protección Integral de Personas Defensoras de Derechos Humanos y Periodistas de la Ciudad de México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41">
        <f t="shared" si="2"/>
        <v>0</v>
      </c>
      <c r="Y75" s="33"/>
    </row>
    <row r="76" spans="1:25" ht="33" customHeight="1" thickTop="1" thickBot="1">
      <c r="A76" s="46">
        <v>70</v>
      </c>
      <c r="B76" s="42" t="s">
        <v>169</v>
      </c>
      <c r="C76" s="59" t="str">
        <f>'S.O.'!B72</f>
        <v>Metrobús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41">
        <f t="shared" si="2"/>
        <v>0</v>
      </c>
    </row>
    <row r="77" spans="1:25" ht="33" customHeight="1" thickTop="1" thickBot="1">
      <c r="A77" s="46">
        <v>71</v>
      </c>
      <c r="B77" s="42" t="s">
        <v>169</v>
      </c>
      <c r="C77" s="59" t="str">
        <f>'S.O.'!B73</f>
        <v>Órgano Regulador de Transporte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41">
        <f t="shared" si="2"/>
        <v>0</v>
      </c>
    </row>
    <row r="78" spans="1:25" ht="33" customHeight="1" thickTop="1" thickBot="1">
      <c r="A78" s="46">
        <v>72</v>
      </c>
      <c r="B78" s="42" t="s">
        <v>169</v>
      </c>
      <c r="C78" s="59" t="str">
        <f>'S.O.'!B74</f>
        <v>Planta  Productora de Mezclas de Asfálticas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41">
        <f t="shared" si="2"/>
        <v>0</v>
      </c>
    </row>
    <row r="79" spans="1:25" ht="33" customHeight="1" thickTop="1" thickBot="1">
      <c r="A79" s="46">
        <v>73</v>
      </c>
      <c r="B79" s="42" t="s">
        <v>169</v>
      </c>
      <c r="C79" s="59" t="str">
        <f>'S.O.'!B75</f>
        <v>Policía Auxiliar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41">
        <f t="shared" si="2"/>
        <v>0</v>
      </c>
    </row>
    <row r="80" spans="1:25" ht="38.25" customHeight="1" thickTop="1" thickBot="1">
      <c r="A80" s="46">
        <v>74</v>
      </c>
      <c r="B80" s="42" t="s">
        <v>169</v>
      </c>
      <c r="C80" s="59" t="str">
        <f>'S.O.'!B76</f>
        <v>Policía Bancaria e Industrial</v>
      </c>
      <c r="D80" s="60"/>
      <c r="E80" s="60"/>
      <c r="F80" s="60"/>
      <c r="G80" s="60"/>
      <c r="H80" s="60"/>
      <c r="I80" s="60"/>
      <c r="J80" s="60">
        <v>2</v>
      </c>
      <c r="K80" s="60">
        <v>5</v>
      </c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>
        <v>1</v>
      </c>
      <c r="X80" s="41">
        <f t="shared" si="2"/>
        <v>8</v>
      </c>
      <c r="Y80" s="33"/>
    </row>
    <row r="81" spans="1:25" ht="33" customHeight="1" thickTop="1" thickBot="1">
      <c r="A81" s="46">
        <v>75</v>
      </c>
      <c r="B81" s="42" t="s">
        <v>172</v>
      </c>
      <c r="C81" s="59" t="str">
        <f>'S.O.'!B77</f>
        <v>PROCDMX S.A. de C.V.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41">
        <f t="shared" si="2"/>
        <v>0</v>
      </c>
    </row>
    <row r="82" spans="1:25" ht="33" customHeight="1" thickTop="1" thickBot="1">
      <c r="A82" s="46">
        <v>76</v>
      </c>
      <c r="B82" s="42" t="s">
        <v>169</v>
      </c>
      <c r="C82" s="59" t="str">
        <f>'S.O.'!B78</f>
        <v>Procuraduría Ambiental y del Ordenamiento Territorial de la Ciudad de México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41">
        <f t="shared" si="2"/>
        <v>0</v>
      </c>
    </row>
    <row r="83" spans="1:25" ht="33" customHeight="1" thickTop="1" thickBot="1">
      <c r="A83" s="46">
        <v>77</v>
      </c>
      <c r="B83" s="42" t="s">
        <v>171</v>
      </c>
      <c r="C83" s="59" t="str">
        <f>'S.O.'!B79</f>
        <v>Procuraduría Social de la Ciudad de México</v>
      </c>
      <c r="D83" s="60"/>
      <c r="E83" s="60"/>
      <c r="F83" s="60">
        <v>1</v>
      </c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41">
        <f t="shared" si="2"/>
        <v>1</v>
      </c>
      <c r="Y83" s="33"/>
    </row>
    <row r="84" spans="1:25" ht="33" customHeight="1" thickTop="1" thickBot="1">
      <c r="A84" s="46">
        <v>78</v>
      </c>
      <c r="B84" s="42" t="s">
        <v>169</v>
      </c>
      <c r="C84" s="59" t="str">
        <f>'S.O.'!B80</f>
        <v>Régimen de Protección Social en Salud en la Ciudad de México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41">
        <f t="shared" si="2"/>
        <v>0</v>
      </c>
    </row>
    <row r="85" spans="1:25" ht="33" customHeight="1" thickTop="1" thickBot="1">
      <c r="A85" s="46">
        <v>79</v>
      </c>
      <c r="B85" s="42" t="s">
        <v>169</v>
      </c>
      <c r="C85" s="59" t="str">
        <f>'S.O.'!B81</f>
        <v>Red de Transporte Público de Pasajeros de la Ciudad de México (RTP)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41">
        <f t="shared" si="2"/>
        <v>0</v>
      </c>
    </row>
    <row r="86" spans="1:25" ht="36.75" customHeight="1" thickTop="1" thickBot="1">
      <c r="A86" s="46">
        <v>80</v>
      </c>
      <c r="B86" s="42" t="s">
        <v>169</v>
      </c>
      <c r="C86" s="59" t="str">
        <f>'S.O.'!B82</f>
        <v>Secretaría Ejecutiva del Mecanismo de Seguimiento y Evaluación del Programa de Derechos Humanos de la Ciudad de México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41">
        <f t="shared" si="2"/>
        <v>0</v>
      </c>
    </row>
    <row r="87" spans="1:25" ht="33" customHeight="1" thickTop="1" thickBot="1">
      <c r="A87" s="46">
        <v>81</v>
      </c>
      <c r="B87" s="42" t="s">
        <v>175</v>
      </c>
      <c r="C87" s="59" t="str">
        <f>'S.O.'!B83</f>
        <v>Servicio de Transportes Eléctricos de la Ciudad de México</v>
      </c>
      <c r="D87" s="60"/>
      <c r="E87" s="60"/>
      <c r="F87" s="60"/>
      <c r="G87" s="60"/>
      <c r="H87" s="60">
        <v>1</v>
      </c>
      <c r="I87" s="60">
        <v>1</v>
      </c>
      <c r="J87" s="60"/>
      <c r="K87" s="60"/>
      <c r="L87" s="60">
        <v>1</v>
      </c>
      <c r="M87" s="60">
        <v>7</v>
      </c>
      <c r="N87" s="60">
        <v>2</v>
      </c>
      <c r="O87" s="60">
        <v>4</v>
      </c>
      <c r="P87" s="60"/>
      <c r="Q87" s="60">
        <v>3</v>
      </c>
      <c r="R87" s="60"/>
      <c r="S87" s="60"/>
      <c r="T87" s="60">
        <v>1</v>
      </c>
      <c r="U87" s="60">
        <v>12</v>
      </c>
      <c r="V87" s="60">
        <v>2</v>
      </c>
      <c r="W87" s="60">
        <v>2</v>
      </c>
      <c r="X87" s="41">
        <f t="shared" si="2"/>
        <v>36</v>
      </c>
    </row>
    <row r="88" spans="1:25" ht="33" customHeight="1" thickTop="1" thickBot="1">
      <c r="A88" s="46">
        <v>82</v>
      </c>
      <c r="B88" s="42" t="s">
        <v>175</v>
      </c>
      <c r="C88" s="59" t="str">
        <f>'S.O.'!B84</f>
        <v>Servicios de Salud Pública de la Ciudad de México</v>
      </c>
      <c r="D88" s="60"/>
      <c r="E88" s="60"/>
      <c r="F88" s="60"/>
      <c r="G88" s="60"/>
      <c r="H88" s="60"/>
      <c r="I88" s="60"/>
      <c r="J88" s="60"/>
      <c r="K88" s="60"/>
      <c r="L88" s="60"/>
      <c r="M88" s="60">
        <v>1</v>
      </c>
      <c r="N88" s="60"/>
      <c r="O88" s="60"/>
      <c r="P88" s="60"/>
      <c r="Q88" s="60"/>
      <c r="R88" s="60"/>
      <c r="S88" s="60"/>
      <c r="T88" s="60">
        <v>2</v>
      </c>
      <c r="U88" s="60"/>
      <c r="V88" s="60">
        <v>1</v>
      </c>
      <c r="W88" s="60">
        <v>3</v>
      </c>
      <c r="X88" s="41">
        <f t="shared" si="2"/>
        <v>7</v>
      </c>
    </row>
    <row r="89" spans="1:25" ht="33" customHeight="1" thickTop="1" thickBot="1">
      <c r="A89" s="46">
        <v>83</v>
      </c>
      <c r="B89" s="42" t="s">
        <v>175</v>
      </c>
      <c r="C89" s="59" t="str">
        <f>'S.O.'!B85</f>
        <v>Servicios Metropolitanos, S.A. de C.V.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41">
        <f t="shared" si="2"/>
        <v>0</v>
      </c>
    </row>
    <row r="90" spans="1:25" ht="33" customHeight="1" thickTop="1" thickBot="1">
      <c r="A90" s="46">
        <v>84</v>
      </c>
      <c r="B90" s="42" t="s">
        <v>172</v>
      </c>
      <c r="C90" s="59" t="str">
        <f>'S.O.'!B86</f>
        <v>Sistema de Aguas de la Ciudad de México</v>
      </c>
      <c r="D90" s="60">
        <v>1</v>
      </c>
      <c r="E90" s="60">
        <v>1</v>
      </c>
      <c r="F90" s="60"/>
      <c r="G90" s="60">
        <v>1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41">
        <f t="shared" si="2"/>
        <v>3</v>
      </c>
    </row>
    <row r="91" spans="1:25" ht="33" customHeight="1" thickTop="1" thickBot="1">
      <c r="A91" s="46">
        <v>85</v>
      </c>
      <c r="B91" s="42" t="s">
        <v>175</v>
      </c>
      <c r="C91" s="59" t="str">
        <f>'S.O.'!B87</f>
        <v>Sistema de Transporte Colectivo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41">
        <f t="shared" si="2"/>
        <v>0</v>
      </c>
      <c r="Y91" s="33"/>
    </row>
    <row r="92" spans="1:25" ht="33" customHeight="1" thickTop="1" thickBot="1">
      <c r="A92" s="46">
        <v>86</v>
      </c>
      <c r="B92" s="42" t="s">
        <v>175</v>
      </c>
      <c r="C92" s="59" t="str">
        <f>'S.O.'!B88</f>
        <v>Sistema para el Desarrollo Integral de la Familia Ciudad de México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41">
        <f t="shared" si="2"/>
        <v>0</v>
      </c>
    </row>
    <row r="93" spans="1:25" ht="33" customHeight="1" thickTop="1" thickBot="1">
      <c r="A93" s="46">
        <v>87</v>
      </c>
      <c r="B93" s="42" t="s">
        <v>175</v>
      </c>
      <c r="C93" s="59" t="str">
        <f>'S.O.'!B89</f>
        <v xml:space="preserve">Sistema Público de Radiodifusión de la Ciudad de México 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41">
        <f t="shared" si="2"/>
        <v>0</v>
      </c>
    </row>
    <row r="94" spans="1:25" ht="33" customHeight="1" thickTop="1" thickBot="1">
      <c r="A94" s="46">
        <v>88</v>
      </c>
      <c r="B94" s="42" t="s">
        <v>175</v>
      </c>
      <c r="C94" s="59" t="str">
        <f>'S.O.'!B90</f>
        <v>Universidad de la Policía de la Ciudad de México</v>
      </c>
      <c r="D94" s="60"/>
      <c r="E94" s="60"/>
      <c r="F94" s="60">
        <v>1</v>
      </c>
      <c r="G94" s="60"/>
      <c r="H94" s="60"/>
      <c r="I94" s="60"/>
      <c r="J94" s="60"/>
      <c r="K94" s="60"/>
      <c r="L94" s="60"/>
      <c r="M94" s="60"/>
      <c r="N94" s="60"/>
      <c r="O94" s="60"/>
      <c r="P94" s="60">
        <v>1</v>
      </c>
      <c r="Q94" s="60"/>
      <c r="R94" s="60"/>
      <c r="S94" s="60"/>
      <c r="T94" s="60"/>
      <c r="U94" s="60"/>
      <c r="V94" s="60"/>
      <c r="W94" s="60"/>
      <c r="X94" s="41">
        <f t="shared" si="2"/>
        <v>2</v>
      </c>
      <c r="Y94" s="32"/>
    </row>
    <row r="95" spans="1:25" ht="33" customHeight="1" thickTop="1" thickBot="1">
      <c r="A95" s="41">
        <v>89</v>
      </c>
      <c r="B95" s="42" t="s">
        <v>175</v>
      </c>
      <c r="C95" s="59" t="str">
        <f>'S.O.'!B91</f>
        <v>Alcaldía Álvaro Obregón</v>
      </c>
      <c r="D95" s="60">
        <v>7</v>
      </c>
      <c r="E95" s="60">
        <v>2</v>
      </c>
      <c r="F95" s="60">
        <v>4</v>
      </c>
      <c r="G95" s="60"/>
      <c r="H95" s="60">
        <v>2</v>
      </c>
      <c r="I95" s="60">
        <v>2</v>
      </c>
      <c r="J95" s="60"/>
      <c r="K95" s="60">
        <v>1</v>
      </c>
      <c r="L95" s="60"/>
      <c r="M95" s="60"/>
      <c r="N95" s="60"/>
      <c r="O95" s="60"/>
      <c r="P95" s="60"/>
      <c r="Q95" s="60"/>
      <c r="R95" s="60"/>
      <c r="S95" s="60"/>
      <c r="T95" s="60">
        <v>2</v>
      </c>
      <c r="U95" s="60">
        <v>1</v>
      </c>
      <c r="V95" s="60"/>
      <c r="W95" s="60"/>
      <c r="X95" s="41">
        <f t="shared" si="2"/>
        <v>21</v>
      </c>
    </row>
    <row r="96" spans="1:25" ht="33" customHeight="1" thickTop="1" thickBot="1">
      <c r="A96" s="41">
        <v>90</v>
      </c>
      <c r="B96" s="42" t="s">
        <v>175</v>
      </c>
      <c r="C96" s="59" t="str">
        <f>'S.O.'!B92</f>
        <v>Alcaldía Azcapotzalco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41">
        <f t="shared" si="2"/>
        <v>0</v>
      </c>
    </row>
    <row r="97" spans="1:25" ht="33" customHeight="1" thickTop="1" thickBot="1">
      <c r="A97" s="41">
        <v>91</v>
      </c>
      <c r="B97" s="42" t="s">
        <v>169</v>
      </c>
      <c r="C97" s="59" t="str">
        <f>'S.O.'!B93</f>
        <v>Alcaldía Benito Juárez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>
        <v>1</v>
      </c>
      <c r="S97" s="60"/>
      <c r="T97" s="60">
        <v>1</v>
      </c>
      <c r="U97" s="60"/>
      <c r="V97" s="60"/>
      <c r="W97" s="60"/>
      <c r="X97" s="41">
        <f t="shared" si="2"/>
        <v>2</v>
      </c>
    </row>
    <row r="98" spans="1:25" ht="33" customHeight="1" thickTop="1" thickBot="1">
      <c r="A98" s="41">
        <v>92</v>
      </c>
      <c r="B98" s="42" t="s">
        <v>169</v>
      </c>
      <c r="C98" s="59" t="str">
        <f>'S.O.'!B94</f>
        <v>Alcaldía Coyoacán</v>
      </c>
      <c r="D98" s="60"/>
      <c r="E98" s="60"/>
      <c r="F98" s="60">
        <v>1</v>
      </c>
      <c r="G98" s="60"/>
      <c r="H98" s="60">
        <v>1</v>
      </c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41">
        <f t="shared" si="2"/>
        <v>2</v>
      </c>
    </row>
    <row r="99" spans="1:25" ht="33" customHeight="1" thickTop="1" thickBot="1">
      <c r="A99" s="41">
        <v>93</v>
      </c>
      <c r="B99" s="42" t="s">
        <v>169</v>
      </c>
      <c r="C99" s="59" t="str">
        <f>'S.O.'!B95</f>
        <v>Alcaldía Cuajimalpa de Morelos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41">
        <f t="shared" si="2"/>
        <v>0</v>
      </c>
      <c r="Y99" s="33"/>
    </row>
    <row r="100" spans="1:25" ht="33" customHeight="1" thickTop="1" thickBot="1">
      <c r="A100" s="41">
        <v>94</v>
      </c>
      <c r="B100" s="42" t="s">
        <v>169</v>
      </c>
      <c r="C100" s="59" t="str">
        <f>'S.O.'!B96</f>
        <v>Alcaldía Cuauhtémoc</v>
      </c>
      <c r="D100" s="60"/>
      <c r="E100" s="60"/>
      <c r="F100" s="60"/>
      <c r="G100" s="60"/>
      <c r="H100" s="60"/>
      <c r="I100" s="60"/>
      <c r="J100" s="60"/>
      <c r="K100" s="60"/>
      <c r="L100" s="60">
        <v>1</v>
      </c>
      <c r="M100" s="60">
        <v>1</v>
      </c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41">
        <f t="shared" si="2"/>
        <v>2</v>
      </c>
    </row>
    <row r="101" spans="1:25" ht="33" customHeight="1" thickTop="1" thickBot="1">
      <c r="A101" s="41">
        <v>95</v>
      </c>
      <c r="B101" s="42" t="s">
        <v>169</v>
      </c>
      <c r="C101" s="59" t="str">
        <f>'S.O.'!B97</f>
        <v>Alcaldía Gustavo A. Madero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41">
        <f t="shared" si="2"/>
        <v>0</v>
      </c>
      <c r="Y101" s="33"/>
    </row>
    <row r="102" spans="1:25" ht="33" customHeight="1" thickTop="1" thickBot="1">
      <c r="A102" s="41">
        <v>96</v>
      </c>
      <c r="B102" s="42" t="s">
        <v>172</v>
      </c>
      <c r="C102" s="59" t="str">
        <f>'S.O.'!B98</f>
        <v>Alcaldía Iztacalco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41">
        <f t="shared" si="2"/>
        <v>0</v>
      </c>
      <c r="Y102" s="33"/>
    </row>
    <row r="103" spans="1:25" ht="33" customHeight="1" thickTop="1" thickBot="1">
      <c r="A103" s="41">
        <v>97</v>
      </c>
      <c r="B103" s="42" t="s">
        <v>169</v>
      </c>
      <c r="C103" s="59" t="str">
        <f>'S.O.'!B99</f>
        <v>Alcaldía Iztapalapa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41">
        <f t="shared" ref="X103:X134" si="3">SUM(D103:W103)</f>
        <v>0</v>
      </c>
    </row>
    <row r="104" spans="1:25" ht="33" customHeight="1" thickTop="1" thickBot="1">
      <c r="A104" s="41">
        <v>98</v>
      </c>
      <c r="B104" s="42" t="s">
        <v>169</v>
      </c>
      <c r="C104" s="59" t="str">
        <f>'S.O.'!B100</f>
        <v>Alcaldía La Magdalena Contreras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>
        <v>1</v>
      </c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41">
        <f t="shared" si="3"/>
        <v>1</v>
      </c>
      <c r="Y104" s="33"/>
    </row>
    <row r="105" spans="1:25" ht="33" customHeight="1" thickTop="1" thickBot="1">
      <c r="A105" s="41">
        <v>99</v>
      </c>
      <c r="B105" s="42" t="s">
        <v>172</v>
      </c>
      <c r="C105" s="59" t="str">
        <f>'S.O.'!B101</f>
        <v>Alcaldía Miguel Hidalgo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41">
        <f t="shared" si="3"/>
        <v>0</v>
      </c>
      <c r="Y105" s="33"/>
    </row>
    <row r="106" spans="1:25" ht="33" customHeight="1" thickTop="1" thickBot="1">
      <c r="A106" s="41">
        <v>100</v>
      </c>
      <c r="B106" s="42" t="s">
        <v>172</v>
      </c>
      <c r="C106" s="59" t="str">
        <f>'S.O.'!B102</f>
        <v>Alcaldía Milpa Alta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41">
        <f t="shared" si="3"/>
        <v>0</v>
      </c>
    </row>
    <row r="107" spans="1:25" ht="33" customHeight="1" thickTop="1" thickBot="1">
      <c r="A107" s="41">
        <v>101</v>
      </c>
      <c r="B107" s="42" t="s">
        <v>172</v>
      </c>
      <c r="C107" s="59" t="str">
        <f>'S.O.'!B103</f>
        <v>Alcaldía Tláhuac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41">
        <f t="shared" si="3"/>
        <v>0</v>
      </c>
      <c r="Y107" s="33"/>
    </row>
    <row r="108" spans="1:25" ht="33" customHeight="1" thickTop="1" thickBot="1">
      <c r="A108" s="41">
        <v>102</v>
      </c>
      <c r="B108" s="42" t="s">
        <v>172</v>
      </c>
      <c r="C108" s="59" t="str">
        <f>'S.O.'!B104</f>
        <v>Alcaldía Tlalpan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41">
        <f t="shared" si="3"/>
        <v>0</v>
      </c>
    </row>
    <row r="109" spans="1:25" ht="33" customHeight="1" thickTop="1" thickBot="1">
      <c r="A109" s="41">
        <v>103</v>
      </c>
      <c r="B109" s="42" t="s">
        <v>172</v>
      </c>
      <c r="C109" s="59" t="str">
        <f>'S.O.'!B105</f>
        <v>Alcaldía Venustiano Carranza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>
        <v>2</v>
      </c>
      <c r="Q109" s="62">
        <v>1</v>
      </c>
      <c r="R109" s="60"/>
      <c r="S109" s="60"/>
      <c r="T109" s="60"/>
      <c r="U109" s="60"/>
      <c r="V109" s="60"/>
      <c r="W109" s="60"/>
      <c r="X109" s="41">
        <f t="shared" si="3"/>
        <v>3</v>
      </c>
    </row>
    <row r="110" spans="1:25" ht="33" customHeight="1" thickTop="1" thickBot="1">
      <c r="A110" s="41">
        <v>104</v>
      </c>
      <c r="B110" s="42" t="s">
        <v>172</v>
      </c>
      <c r="C110" s="59" t="str">
        <f>'S.O.'!B106</f>
        <v>Alcaldía Xochimilco</v>
      </c>
      <c r="D110" s="60"/>
      <c r="E110" s="60"/>
      <c r="F110" s="60">
        <v>1</v>
      </c>
      <c r="G110" s="60"/>
      <c r="H110" s="60">
        <v>2</v>
      </c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41">
        <f t="shared" si="3"/>
        <v>3</v>
      </c>
    </row>
    <row r="111" spans="1:25" ht="33" customHeight="1" thickTop="1" thickBot="1">
      <c r="A111" s="46">
        <v>105</v>
      </c>
      <c r="B111" s="42" t="s">
        <v>172</v>
      </c>
      <c r="C111" s="59" t="str">
        <f>'S.O.'!B107</f>
        <v>Consejo de la Judicatura de la Ciudad de México</v>
      </c>
      <c r="D111" s="60">
        <v>5</v>
      </c>
      <c r="E111" s="60">
        <v>2</v>
      </c>
      <c r="F111" s="60">
        <v>4</v>
      </c>
      <c r="G111" s="60">
        <v>3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>
        <v>2</v>
      </c>
      <c r="U111" s="60">
        <v>3</v>
      </c>
      <c r="V111" s="60"/>
      <c r="W111" s="60"/>
      <c r="X111" s="41">
        <f t="shared" si="3"/>
        <v>19</v>
      </c>
      <c r="Y111" s="33"/>
    </row>
    <row r="112" spans="1:25" ht="33" customHeight="1" thickTop="1" thickBot="1">
      <c r="A112" s="46">
        <v>106</v>
      </c>
      <c r="B112" s="42" t="s">
        <v>172</v>
      </c>
      <c r="C112" s="59" t="str">
        <f>'S.O.'!B108</f>
        <v>Tribunal Superior de Justicia de la Ciudad de México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41">
        <f t="shared" si="3"/>
        <v>0</v>
      </c>
      <c r="Y112" s="33"/>
    </row>
    <row r="113" spans="1:25" ht="33" customHeight="1" thickTop="1" thickBot="1">
      <c r="A113" s="41">
        <v>107</v>
      </c>
      <c r="B113" s="42" t="s">
        <v>172</v>
      </c>
      <c r="C113" s="59" t="str">
        <f>'S.O.'!B109</f>
        <v>Auditoría Superior de la Ciudad de México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>
        <v>1</v>
      </c>
      <c r="P113" s="60">
        <v>1</v>
      </c>
      <c r="Q113" s="60"/>
      <c r="R113" s="60"/>
      <c r="S113" s="60">
        <v>1</v>
      </c>
      <c r="T113" s="60"/>
      <c r="U113" s="60"/>
      <c r="V113" s="60"/>
      <c r="W113" s="60"/>
      <c r="X113" s="41">
        <f t="shared" si="3"/>
        <v>3</v>
      </c>
    </row>
    <row r="114" spans="1:25" ht="30" customHeight="1" thickTop="1" thickBot="1">
      <c r="A114" s="41">
        <v>108</v>
      </c>
      <c r="B114" s="42" t="s">
        <v>172</v>
      </c>
      <c r="C114" s="59" t="str">
        <f>'S.O.'!B110</f>
        <v>Congreso de la Ciudad de México</v>
      </c>
      <c r="D114" s="60">
        <v>2</v>
      </c>
      <c r="E114" s="60"/>
      <c r="F114" s="60"/>
      <c r="G114" s="60"/>
      <c r="H114" s="60">
        <v>1</v>
      </c>
      <c r="I114" s="60">
        <v>3</v>
      </c>
      <c r="J114" s="60"/>
      <c r="K114" s="60"/>
      <c r="L114" s="60"/>
      <c r="M114" s="60"/>
      <c r="N114" s="60"/>
      <c r="O114" s="60"/>
      <c r="P114" s="60"/>
      <c r="Q114" s="60"/>
      <c r="R114" s="60"/>
      <c r="S114" s="60">
        <v>1</v>
      </c>
      <c r="T114" s="60"/>
      <c r="U114" s="60"/>
      <c r="V114" s="60"/>
      <c r="W114" s="60"/>
      <c r="X114" s="41">
        <f t="shared" si="3"/>
        <v>7</v>
      </c>
      <c r="Y114" s="33"/>
    </row>
    <row r="115" spans="1:25" ht="33" customHeight="1" thickTop="1" thickBot="1">
      <c r="A115" s="46">
        <v>109</v>
      </c>
      <c r="B115" s="42" t="s">
        <v>172</v>
      </c>
      <c r="C115" s="59" t="str">
        <f>'S.O.'!B111</f>
        <v>Comisión de Derechos Humanos de la Ciudad de México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41">
        <f t="shared" si="3"/>
        <v>0</v>
      </c>
      <c r="Y115" s="33"/>
    </row>
    <row r="116" spans="1:25" ht="38.25" customHeight="1" thickTop="1" thickBot="1">
      <c r="A116" s="46">
        <v>110</v>
      </c>
      <c r="B116" s="42" t="s">
        <v>172</v>
      </c>
      <c r="C116" s="59" t="str">
        <f>'S.O.'!B112</f>
        <v>Instituto de Transparencia, Acceso a la Información Pública, Protección de Datos Personales y Rendición de Cuentas de la Ciudad de México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>
        <v>1</v>
      </c>
      <c r="P116" s="60"/>
      <c r="Q116" s="60"/>
      <c r="R116" s="60"/>
      <c r="S116" s="60"/>
      <c r="T116" s="60"/>
      <c r="U116" s="60"/>
      <c r="V116" s="60"/>
      <c r="W116" s="60"/>
      <c r="X116" s="41">
        <f t="shared" si="3"/>
        <v>1</v>
      </c>
    </row>
    <row r="117" spans="1:25" ht="33" customHeight="1" thickTop="1" thickBot="1">
      <c r="A117" s="46">
        <v>111</v>
      </c>
      <c r="B117" s="42" t="s">
        <v>172</v>
      </c>
      <c r="C117" s="59" t="str">
        <f>'S.O.'!B113</f>
        <v>Instituto Electoral de la Ciudad de México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>
        <v>1</v>
      </c>
      <c r="Q117" s="60"/>
      <c r="R117" s="60"/>
      <c r="S117" s="60"/>
      <c r="T117" s="60"/>
      <c r="U117" s="60"/>
      <c r="V117" s="60"/>
      <c r="W117" s="60"/>
      <c r="X117" s="41">
        <f t="shared" si="3"/>
        <v>1</v>
      </c>
    </row>
    <row r="118" spans="1:25" ht="33" customHeight="1" thickTop="1" thickBot="1">
      <c r="A118" s="46">
        <v>112</v>
      </c>
      <c r="B118" s="42" t="s">
        <v>172</v>
      </c>
      <c r="C118" s="59" t="str">
        <f>'S.O.'!B114</f>
        <v>Junta Local de Conciliación y Arbitraje de la Ciudad de México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41">
        <f t="shared" si="3"/>
        <v>0</v>
      </c>
      <c r="Y118" s="33"/>
    </row>
    <row r="119" spans="1:25" ht="39.75" customHeight="1" thickTop="1" thickBot="1">
      <c r="A119" s="46">
        <v>113</v>
      </c>
      <c r="B119" s="42" t="s">
        <v>172</v>
      </c>
      <c r="C119" s="59" t="str">
        <f>'S.O.'!B115</f>
        <v>Tribunal de Justicia Administrativa de la Ciudad de México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41">
        <f t="shared" si="3"/>
        <v>0</v>
      </c>
    </row>
    <row r="120" spans="1:25" ht="33" customHeight="1" thickTop="1" thickBot="1">
      <c r="A120" s="46">
        <v>114</v>
      </c>
      <c r="B120" s="42" t="s">
        <v>172</v>
      </c>
      <c r="C120" s="59" t="str">
        <f>'S.O.'!B116</f>
        <v>Tribunal Electoral de la Ciudad de México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41">
        <f t="shared" si="3"/>
        <v>0</v>
      </c>
      <c r="Y120" s="33"/>
    </row>
    <row r="121" spans="1:25" ht="33" customHeight="1" thickTop="1" thickBot="1">
      <c r="A121" s="46">
        <v>115</v>
      </c>
      <c r="B121" s="42" t="s">
        <v>172</v>
      </c>
      <c r="C121" s="59" t="str">
        <f>'S.O.'!B117</f>
        <v>Universidad Autónoma de la Ciudad de México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41">
        <f t="shared" si="3"/>
        <v>0</v>
      </c>
      <c r="Y121" s="32"/>
    </row>
    <row r="122" spans="1:25" ht="33" customHeight="1" thickTop="1" thickBot="1">
      <c r="A122" s="41">
        <v>116</v>
      </c>
      <c r="B122" s="42" t="s">
        <v>169</v>
      </c>
      <c r="C122" s="59" t="str">
        <f>'S.O.'!B118</f>
        <v>Encuentro Social en la Ciudad de México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41">
        <f t="shared" si="3"/>
        <v>0</v>
      </c>
    </row>
    <row r="123" spans="1:25" ht="33" customHeight="1" thickTop="1" thickBot="1">
      <c r="A123" s="41">
        <v>117</v>
      </c>
      <c r="B123" s="42" t="s">
        <v>169</v>
      </c>
      <c r="C123" s="59" t="str">
        <f>'S.O.'!B119</f>
        <v xml:space="preserve">Morena </v>
      </c>
      <c r="D123" s="60"/>
      <c r="E123" s="60"/>
      <c r="F123" s="60">
        <v>1</v>
      </c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41">
        <f t="shared" si="3"/>
        <v>1</v>
      </c>
    </row>
    <row r="124" spans="1:25" ht="33" customHeight="1" thickTop="1" thickBot="1">
      <c r="A124" s="41">
        <v>118</v>
      </c>
      <c r="B124" s="42" t="s">
        <v>169</v>
      </c>
      <c r="C124" s="59" t="str">
        <f>'S.O.'!B120</f>
        <v xml:space="preserve">Movimiento Ciudadano </v>
      </c>
      <c r="D124" s="60"/>
      <c r="E124" s="60"/>
      <c r="F124" s="60"/>
      <c r="G124" s="60"/>
      <c r="H124" s="60">
        <v>1</v>
      </c>
      <c r="I124" s="60">
        <v>1</v>
      </c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41">
        <f t="shared" si="3"/>
        <v>2</v>
      </c>
      <c r="Y124" s="33"/>
    </row>
    <row r="125" spans="1:25" ht="33" customHeight="1" thickTop="1" thickBot="1">
      <c r="A125" s="41">
        <v>119</v>
      </c>
      <c r="B125" s="42" t="s">
        <v>169</v>
      </c>
      <c r="C125" s="59" t="str">
        <f>'S.O.'!B121</f>
        <v xml:space="preserve">Nueva Alianza 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41">
        <f t="shared" si="3"/>
        <v>0</v>
      </c>
      <c r="Y125" s="33"/>
    </row>
    <row r="126" spans="1:25" ht="33" customHeight="1" thickTop="1" thickBot="1">
      <c r="A126" s="41">
        <v>120</v>
      </c>
      <c r="B126" s="42" t="s">
        <v>169</v>
      </c>
      <c r="C126" s="59" t="str">
        <f>'S.O.'!B122</f>
        <v xml:space="preserve">Partido Acción Nacional </v>
      </c>
      <c r="D126" s="60"/>
      <c r="E126" s="60"/>
      <c r="F126" s="60"/>
      <c r="G126" s="60"/>
      <c r="H126" s="60"/>
      <c r="I126" s="60"/>
      <c r="J126" s="60"/>
      <c r="K126" s="60"/>
      <c r="L126" s="60">
        <v>1</v>
      </c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41">
        <f t="shared" si="3"/>
        <v>1</v>
      </c>
    </row>
    <row r="127" spans="1:25" ht="33" customHeight="1" thickTop="1" thickBot="1">
      <c r="A127" s="41">
        <v>121</v>
      </c>
      <c r="B127" s="42" t="s">
        <v>169</v>
      </c>
      <c r="C127" s="59" t="str">
        <f>'S.O.'!B123</f>
        <v xml:space="preserve">Partido de la Revolución Democrática 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41">
        <f t="shared" si="3"/>
        <v>0</v>
      </c>
    </row>
    <row r="128" spans="1:25" ht="33" customHeight="1" thickTop="1" thickBot="1">
      <c r="A128" s="41">
        <v>122</v>
      </c>
      <c r="B128" s="42" t="s">
        <v>169</v>
      </c>
      <c r="C128" s="59" t="str">
        <f>'S.O.'!B124</f>
        <v xml:space="preserve">Partido del Trabajo 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41">
        <f t="shared" si="3"/>
        <v>0</v>
      </c>
    </row>
    <row r="129" spans="1:25" ht="33" customHeight="1" thickTop="1" thickBot="1">
      <c r="A129" s="41">
        <v>123</v>
      </c>
      <c r="B129" s="42" t="s">
        <v>169</v>
      </c>
      <c r="C129" s="59" t="str">
        <f>'S.O.'!B125</f>
        <v xml:space="preserve">Partido Humanista 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41">
        <f t="shared" si="3"/>
        <v>0</v>
      </c>
      <c r="Y129" s="33"/>
    </row>
    <row r="130" spans="1:25" ht="33" customHeight="1" thickTop="1" thickBot="1">
      <c r="A130" s="41">
        <v>124</v>
      </c>
      <c r="B130" s="42" t="s">
        <v>171</v>
      </c>
      <c r="C130" s="59" t="str">
        <f>'S.O.'!B126</f>
        <v xml:space="preserve">Partido Revolucionario Institucional </v>
      </c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41">
        <f t="shared" si="3"/>
        <v>0</v>
      </c>
      <c r="Y130" s="33"/>
    </row>
    <row r="131" spans="1:25" ht="33" customHeight="1" thickTop="1" thickBot="1">
      <c r="A131" s="41">
        <v>125</v>
      </c>
      <c r="B131" s="42" t="s">
        <v>171</v>
      </c>
      <c r="C131" s="59" t="str">
        <f>'S.O.'!B127</f>
        <v xml:space="preserve">Partido Verde Ecologista de México 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41">
        <f t="shared" si="3"/>
        <v>0</v>
      </c>
    </row>
    <row r="132" spans="1:25" ht="33" customHeight="1" thickTop="1" thickBot="1">
      <c r="A132" s="46">
        <v>126</v>
      </c>
      <c r="B132" s="42" t="s">
        <v>173</v>
      </c>
      <c r="C132" s="59" t="str">
        <f>'S.O.'!B128</f>
        <v>Sindicato de Alianza de Tranviarios de México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41">
        <f t="shared" si="3"/>
        <v>0</v>
      </c>
    </row>
    <row r="133" spans="1:25" ht="33" customHeight="1" thickTop="1" thickBot="1">
      <c r="A133" s="46">
        <v>127</v>
      </c>
      <c r="B133" s="42" t="s">
        <v>171</v>
      </c>
      <c r="C133" s="59" t="str">
        <f>'S.O.'!B129</f>
        <v>Asociación Sindical de Trabajadores del Instituto de Vivienda de la Ciudad de México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41">
        <f t="shared" si="3"/>
        <v>0</v>
      </c>
    </row>
    <row r="134" spans="1:25" ht="33" customHeight="1" thickTop="1" thickBot="1">
      <c r="A134" s="46">
        <v>128</v>
      </c>
      <c r="B134" s="47" t="s">
        <v>176</v>
      </c>
      <c r="C134" s="59" t="str">
        <f>'S.O.'!B130</f>
        <v>Asociación Sindical de Trabajadores del Metro</v>
      </c>
      <c r="D134" s="60"/>
      <c r="E134" s="60"/>
      <c r="F134" s="60"/>
      <c r="G134" s="60"/>
      <c r="H134" s="60">
        <v>1</v>
      </c>
      <c r="I134" s="60">
        <v>1</v>
      </c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41">
        <f t="shared" si="3"/>
        <v>2</v>
      </c>
    </row>
    <row r="135" spans="1:25" ht="33" customHeight="1" thickTop="1" thickBot="1">
      <c r="A135" s="46">
        <v>129</v>
      </c>
      <c r="B135" s="47" t="s">
        <v>176</v>
      </c>
      <c r="C135" s="59" t="str">
        <f>'S.O.'!B131</f>
        <v>Sindicato Auténtico de Trabajadores de la Asamblea Legislativa de la Ciudad de México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41">
        <f t="shared" ref="X135:X153" si="4">SUM(D135:W135)</f>
        <v>0</v>
      </c>
    </row>
    <row r="136" spans="1:25" ht="33" customHeight="1" thickTop="1" thickBot="1">
      <c r="A136" s="46">
        <v>130</v>
      </c>
      <c r="B136" s="47" t="s">
        <v>176</v>
      </c>
      <c r="C136" s="59" t="str">
        <f>'S.O.'!B132</f>
        <v>Sindicato de Empleados del Servicio de Anales de Jurisprudencia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41">
        <f t="shared" si="4"/>
        <v>0</v>
      </c>
    </row>
    <row r="137" spans="1:25" ht="33" customHeight="1" thickTop="1" thickBot="1">
      <c r="A137" s="46">
        <v>131</v>
      </c>
      <c r="B137" s="47" t="s">
        <v>176</v>
      </c>
      <c r="C137" s="59" t="str">
        <f>'S.O.'!B133</f>
        <v>Sindicato de la Unión de Trabajadores del Instituto de Educación Media Superior de la Ciudad de México (SUTIEMS)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41">
        <f t="shared" si="4"/>
        <v>0</v>
      </c>
    </row>
    <row r="138" spans="1:25" ht="33" customHeight="1" thickTop="1" thickBot="1">
      <c r="A138" s="46">
        <v>132</v>
      </c>
      <c r="B138" s="47" t="s">
        <v>176</v>
      </c>
      <c r="C138" s="59" t="str">
        <f>'S.O.'!B134</f>
        <v>Sindicato de Trabajadores de la Asamblea Legislativa del Distrito Federal</v>
      </c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41">
        <f t="shared" si="4"/>
        <v>0</v>
      </c>
    </row>
    <row r="139" spans="1:25" ht="33" customHeight="1" thickTop="1" thickBot="1">
      <c r="A139" s="46">
        <v>133</v>
      </c>
      <c r="B139" s="47" t="s">
        <v>176</v>
      </c>
      <c r="C139" s="59" t="str">
        <f>'S.O.'!B135</f>
        <v>Sindicato de Trabajadores de la Auditoría Superior de la Ciudad de México</v>
      </c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41">
        <f t="shared" si="4"/>
        <v>0</v>
      </c>
    </row>
    <row r="140" spans="1:25" ht="33" customHeight="1" thickTop="1" thickBot="1">
      <c r="A140" s="46">
        <v>134</v>
      </c>
      <c r="B140" s="47" t="s">
        <v>176</v>
      </c>
      <c r="C140" s="59" t="str">
        <f>'S.O.'!B136</f>
        <v>Sindicato de Trabajadores de Transporte de Pasajeros de la Ciudad de México</v>
      </c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41">
        <f t="shared" si="4"/>
        <v>0</v>
      </c>
    </row>
    <row r="141" spans="1:25" ht="33" customHeight="1" thickTop="1" thickBot="1">
      <c r="A141" s="46">
        <v>135</v>
      </c>
      <c r="B141" s="47" t="s">
        <v>176</v>
      </c>
      <c r="C141" s="59" t="str">
        <f>'S.O.'!B137</f>
        <v>Sindicato de Trabajadores del Poder Judicial de la Ciudad de México</v>
      </c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41">
        <f t="shared" si="4"/>
        <v>0</v>
      </c>
    </row>
    <row r="142" spans="1:25" ht="33" customHeight="1" thickTop="1" thickBot="1">
      <c r="A142" s="46">
        <v>136</v>
      </c>
      <c r="B142" s="47" t="s">
        <v>176</v>
      </c>
      <c r="C142" s="59" t="str">
        <f>'S.O.'!B138</f>
        <v>Sindicato de Trabajadores del Tribunal de Justicia Administraiva d ela Ciudad de México</v>
      </c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41">
        <f t="shared" si="4"/>
        <v>0</v>
      </c>
    </row>
    <row r="143" spans="1:25" ht="33" customHeight="1" thickTop="1" thickBot="1">
      <c r="A143" s="46">
        <v>137</v>
      </c>
      <c r="B143" s="47" t="s">
        <v>176</v>
      </c>
      <c r="C143" s="59" t="str">
        <f>'S.O.'!B139</f>
        <v>Sindicato de Trabajadores del Tribunal Superior de Justicia de la Ciudad de México</v>
      </c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41">
        <f t="shared" si="4"/>
        <v>0</v>
      </c>
    </row>
    <row r="144" spans="1:25" ht="33" customHeight="1" thickTop="1" thickBot="1">
      <c r="A144" s="46">
        <v>138</v>
      </c>
      <c r="B144" s="47" t="s">
        <v>176</v>
      </c>
      <c r="C144" s="59" t="str">
        <f>'S.O.'!B140</f>
        <v>Sindicato del Heroico Cuerpo de Bomberos de la Ciudad de México</v>
      </c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41">
        <f t="shared" si="4"/>
        <v>0</v>
      </c>
    </row>
    <row r="145" spans="1:25" ht="33" customHeight="1" thickTop="1" thickBot="1">
      <c r="A145" s="46">
        <v>139</v>
      </c>
      <c r="B145" s="47" t="s">
        <v>176</v>
      </c>
      <c r="C145" s="59" t="str">
        <f>'S.O.'!B141</f>
        <v>Sindicato Democrático de los Trabajadores de la Procuraduría Social de la Ciudad de México</v>
      </c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41">
        <f t="shared" si="4"/>
        <v>0</v>
      </c>
      <c r="Y145" s="33"/>
    </row>
    <row r="146" spans="1:25" ht="33" customHeight="1" thickTop="1" thickBot="1">
      <c r="A146" s="46">
        <v>140</v>
      </c>
      <c r="B146" s="47" t="s">
        <v>176</v>
      </c>
      <c r="C146" s="59" t="str">
        <f>'S.O.'!B142</f>
        <v>Sindicato Democrático Independiente de Trabajadores del Sistema de Transporte Colectivo</v>
      </c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41">
        <f t="shared" si="4"/>
        <v>0</v>
      </c>
    </row>
    <row r="147" spans="1:25" ht="33" customHeight="1" thickTop="1" thickBot="1">
      <c r="A147" s="46">
        <v>141</v>
      </c>
      <c r="B147" s="47" t="s">
        <v>176</v>
      </c>
      <c r="C147" s="59" t="str">
        <f>'S.O.'!B143</f>
        <v>Sindicato Independiente de Trabajadores del Instituto de Educación Media Superior de la Ciudad de México (SITIEMS)</v>
      </c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41">
        <f t="shared" si="4"/>
        <v>0</v>
      </c>
    </row>
    <row r="148" spans="1:25" ht="33" customHeight="1" thickTop="1" thickBot="1">
      <c r="A148" s="46">
        <v>142</v>
      </c>
      <c r="B148" s="47" t="s">
        <v>176</v>
      </c>
      <c r="C148" s="59" t="str">
        <f>'S.O.'!B144</f>
        <v>Sindicato Independiente de Trabajadores Unidos de la Asamblea Legislativa del Distrito Federal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41">
        <f t="shared" si="4"/>
        <v>0</v>
      </c>
    </row>
    <row r="149" spans="1:25" ht="33" customHeight="1" thickTop="1" thickBot="1">
      <c r="A149" s="46">
        <v>143</v>
      </c>
      <c r="B149" s="47" t="s">
        <v>176</v>
      </c>
      <c r="C149" s="59" t="str">
        <f>'S.O.'!B145</f>
        <v>Sindicato Nacional de Trabajadores del Sistema de Transporte Colectivo</v>
      </c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41">
        <f t="shared" si="4"/>
        <v>0</v>
      </c>
    </row>
    <row r="150" spans="1:25" ht="33" customHeight="1" thickTop="1" thickBot="1">
      <c r="A150" s="46">
        <v>144</v>
      </c>
      <c r="B150" s="47" t="s">
        <v>176</v>
      </c>
      <c r="C150" s="59" t="str">
        <f>'S.O.'!B146</f>
        <v>Sindicato Único de Trabajadores de la Universidad Autónoma de la Ciudad de México (SUTUACM)</v>
      </c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41">
        <f t="shared" si="4"/>
        <v>0</v>
      </c>
    </row>
    <row r="151" spans="1:25" ht="33" customHeight="1" thickTop="1" thickBot="1">
      <c r="A151" s="46">
        <v>145</v>
      </c>
      <c r="B151" s="47" t="s">
        <v>176</v>
      </c>
      <c r="C151" s="59" t="str">
        <f>'S.O.'!B147</f>
        <v>Sindicato Único de Trabajadores del Gobierno de la Ciudad de México (SUTGCDMX)</v>
      </c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41">
        <f t="shared" si="4"/>
        <v>0</v>
      </c>
      <c r="Y151" s="33"/>
    </row>
    <row r="152" spans="1:25" ht="33" customHeight="1" thickTop="1" thickBot="1">
      <c r="A152" s="46">
        <v>146</v>
      </c>
      <c r="B152" s="47" t="s">
        <v>176</v>
      </c>
      <c r="C152" s="59" t="str">
        <f>'S.O.'!B148</f>
        <v>Sindicato Único de Trabajadores Democráticos del Sistema de Transporte Colectivo</v>
      </c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41">
        <f t="shared" si="4"/>
        <v>0</v>
      </c>
    </row>
    <row r="153" spans="1:25" ht="33" customHeight="1" thickTop="1" thickBot="1">
      <c r="A153" s="45"/>
      <c r="B153" s="48" t="s">
        <v>177</v>
      </c>
      <c r="C153" s="59" t="str">
        <f>'S.O.'!B149</f>
        <v xml:space="preserve"> Otras (Institución Publica/Estudiantes)</v>
      </c>
      <c r="D153" s="63"/>
      <c r="E153" s="63"/>
      <c r="F153" s="63"/>
      <c r="G153" s="63"/>
      <c r="H153" s="63"/>
      <c r="I153" s="63"/>
      <c r="J153" s="63"/>
      <c r="K153" s="63"/>
      <c r="L153" s="63">
        <v>1</v>
      </c>
      <c r="M153" s="63">
        <v>2</v>
      </c>
      <c r="N153" s="63"/>
      <c r="O153" s="63"/>
      <c r="P153" s="63"/>
      <c r="Q153" s="63"/>
      <c r="R153" s="63">
        <v>1</v>
      </c>
      <c r="S153" s="63">
        <v>1</v>
      </c>
      <c r="T153" s="63">
        <v>1</v>
      </c>
      <c r="U153" s="63"/>
      <c r="V153" s="63"/>
      <c r="W153" s="63"/>
      <c r="X153" s="41">
        <f t="shared" si="4"/>
        <v>6</v>
      </c>
      <c r="Y153" s="33"/>
    </row>
    <row r="154" spans="1:25" ht="17.25" thickTop="1" thickBot="1">
      <c r="A154" s="154" t="s">
        <v>178</v>
      </c>
      <c r="B154" s="155"/>
      <c r="C154" s="156"/>
      <c r="D154" s="45">
        <f>SUM(D7:D153)</f>
        <v>23</v>
      </c>
      <c r="E154" s="45">
        <f t="shared" ref="E154:W154" si="5">SUM(E7:E153)</f>
        <v>11</v>
      </c>
      <c r="F154" s="45">
        <f t="shared" si="5"/>
        <v>18</v>
      </c>
      <c r="G154" s="45">
        <f t="shared" si="5"/>
        <v>12</v>
      </c>
      <c r="H154" s="45">
        <f t="shared" si="5"/>
        <v>13</v>
      </c>
      <c r="I154" s="45">
        <f t="shared" si="5"/>
        <v>14</v>
      </c>
      <c r="J154" s="45">
        <f t="shared" si="5"/>
        <v>5</v>
      </c>
      <c r="K154" s="45">
        <f t="shared" si="5"/>
        <v>8</v>
      </c>
      <c r="L154" s="45">
        <f t="shared" si="5"/>
        <v>8</v>
      </c>
      <c r="M154" s="45">
        <f t="shared" si="5"/>
        <v>15</v>
      </c>
      <c r="N154" s="45">
        <f t="shared" si="5"/>
        <v>7</v>
      </c>
      <c r="O154" s="45">
        <f t="shared" si="5"/>
        <v>8</v>
      </c>
      <c r="P154" s="45">
        <f t="shared" si="5"/>
        <v>11</v>
      </c>
      <c r="Q154" s="45">
        <f t="shared" si="5"/>
        <v>15</v>
      </c>
      <c r="R154" s="45">
        <f t="shared" si="5"/>
        <v>9</v>
      </c>
      <c r="S154" s="45">
        <f t="shared" si="5"/>
        <v>12</v>
      </c>
      <c r="T154" s="45">
        <f t="shared" si="5"/>
        <v>11</v>
      </c>
      <c r="U154" s="45">
        <f t="shared" si="5"/>
        <v>18</v>
      </c>
      <c r="V154" s="45">
        <f t="shared" si="5"/>
        <v>9</v>
      </c>
      <c r="W154" s="45">
        <f t="shared" si="5"/>
        <v>8</v>
      </c>
      <c r="X154" s="51">
        <f>SUM(X7:X153)</f>
        <v>235</v>
      </c>
    </row>
    <row r="155" spans="1:25" ht="7.5" customHeight="1" thickTop="1" thickBot="1">
      <c r="A155" s="54"/>
      <c r="B155" s="5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53"/>
    </row>
    <row r="156" spans="1:25" ht="17.25" thickTop="1" thickBot="1">
      <c r="A156" s="123" t="s">
        <v>179</v>
      </c>
      <c r="B156" s="124"/>
      <c r="C156" s="125"/>
      <c r="D156" s="112">
        <f>SUM(D154,E154)</f>
        <v>34</v>
      </c>
      <c r="E156" s="113"/>
      <c r="F156" s="112">
        <f t="shared" ref="F156" si="6">SUM(F154,G154)</f>
        <v>30</v>
      </c>
      <c r="G156" s="113"/>
      <c r="H156" s="112">
        <f t="shared" ref="H156" si="7">SUM(H154,I154)</f>
        <v>27</v>
      </c>
      <c r="I156" s="113"/>
      <c r="J156" s="112">
        <f>SUM(J154,K154)</f>
        <v>13</v>
      </c>
      <c r="K156" s="113"/>
      <c r="L156" s="112">
        <f t="shared" ref="L156" si="8">SUM(L154,M154)</f>
        <v>23</v>
      </c>
      <c r="M156" s="113"/>
      <c r="N156" s="112">
        <f t="shared" ref="N156" si="9">SUM(N154,O154)</f>
        <v>15</v>
      </c>
      <c r="O156" s="113"/>
      <c r="P156" s="112">
        <v>25</v>
      </c>
      <c r="Q156" s="113"/>
      <c r="R156" s="112">
        <f t="shared" ref="R156" si="10">SUM(R154,S154)</f>
        <v>21</v>
      </c>
      <c r="S156" s="113"/>
      <c r="T156" s="112">
        <f t="shared" ref="T156" si="11">SUM(T154,U154)</f>
        <v>29</v>
      </c>
      <c r="U156" s="113"/>
      <c r="V156" s="112">
        <f t="shared" ref="V156" si="12">SUM(V154,W154)</f>
        <v>17</v>
      </c>
      <c r="W156" s="113"/>
      <c r="X156" s="65">
        <f>SUM(D156:W156)</f>
        <v>234</v>
      </c>
    </row>
    <row r="157" spans="1:25" ht="17.25" thickTop="1" thickBot="1">
      <c r="A157" s="123" t="s">
        <v>164</v>
      </c>
      <c r="B157" s="124"/>
      <c r="C157" s="125"/>
      <c r="D157" s="110">
        <v>0</v>
      </c>
      <c r="E157" s="111"/>
      <c r="F157" s="110">
        <v>0</v>
      </c>
      <c r="G157" s="111"/>
      <c r="H157" s="110">
        <v>0</v>
      </c>
      <c r="I157" s="111"/>
      <c r="J157" s="110">
        <v>0</v>
      </c>
      <c r="K157" s="111"/>
      <c r="L157" s="110">
        <v>0</v>
      </c>
      <c r="M157" s="111"/>
      <c r="N157" s="110">
        <v>0</v>
      </c>
      <c r="O157" s="111"/>
      <c r="P157" s="139">
        <v>1</v>
      </c>
      <c r="Q157" s="140"/>
      <c r="R157" s="110">
        <v>0</v>
      </c>
      <c r="S157" s="111"/>
      <c r="T157" s="110">
        <v>0</v>
      </c>
      <c r="U157" s="111"/>
      <c r="V157" s="110">
        <v>0</v>
      </c>
      <c r="W157" s="111"/>
      <c r="X157" s="65">
        <f>SUM(D157:W157)</f>
        <v>1</v>
      </c>
    </row>
    <row r="158" spans="1:25" ht="17.25" thickTop="1" thickBot="1">
      <c r="A158" s="122" t="s">
        <v>185</v>
      </c>
      <c r="B158" s="122"/>
      <c r="C158" s="122"/>
      <c r="D158" s="126">
        <f>SUM(D156:I157)</f>
        <v>91</v>
      </c>
      <c r="E158" s="126"/>
      <c r="F158" s="126"/>
      <c r="G158" s="126"/>
      <c r="H158" s="126"/>
      <c r="I158" s="126"/>
      <c r="J158" s="130">
        <f>SUM(J156:S157)</f>
        <v>98</v>
      </c>
      <c r="K158" s="131"/>
      <c r="L158" s="131"/>
      <c r="M158" s="131"/>
      <c r="N158" s="131"/>
      <c r="O158" s="131"/>
      <c r="P158" s="131"/>
      <c r="Q158" s="131"/>
      <c r="R158" s="131"/>
      <c r="S158" s="142"/>
      <c r="T158" s="130">
        <f>SUM(T156:W156)</f>
        <v>46</v>
      </c>
      <c r="U158" s="131"/>
      <c r="V158" s="131"/>
      <c r="W158" s="131"/>
      <c r="X158" s="66">
        <f>SUM(X156:X157)</f>
        <v>235</v>
      </c>
    </row>
    <row r="159" spans="1:25" ht="17.25" thickTop="1" thickBot="1">
      <c r="A159" s="132" t="s">
        <v>186</v>
      </c>
      <c r="B159" s="133"/>
      <c r="C159" s="134"/>
      <c r="D159" s="137">
        <f>SUM(D154,F154,H154)</f>
        <v>54</v>
      </c>
      <c r="E159" s="138"/>
      <c r="F159" s="138"/>
      <c r="G159" s="138"/>
      <c r="H159" s="138"/>
      <c r="I159" s="138"/>
      <c r="J159" s="137">
        <f>SUM(J154,L154,N154,P154,R154)</f>
        <v>40</v>
      </c>
      <c r="K159" s="138"/>
      <c r="L159" s="138"/>
      <c r="M159" s="138"/>
      <c r="N159" s="138"/>
      <c r="O159" s="138"/>
      <c r="P159" s="138"/>
      <c r="Q159" s="138"/>
      <c r="R159" s="138"/>
      <c r="S159" s="138"/>
      <c r="T159" s="127">
        <f>SUM(T154,V154)</f>
        <v>20</v>
      </c>
      <c r="U159" s="128"/>
      <c r="V159" s="128"/>
      <c r="W159" s="129"/>
      <c r="X159" s="45">
        <f>SUM(D159:W159)</f>
        <v>114</v>
      </c>
    </row>
    <row r="160" spans="1:25" ht="17.25" thickTop="1" thickBot="1">
      <c r="A160" s="132" t="s">
        <v>187</v>
      </c>
      <c r="B160" s="133"/>
      <c r="C160" s="134"/>
      <c r="D160" s="137">
        <f>SUM(E154,G154,I154)</f>
        <v>37</v>
      </c>
      <c r="E160" s="138"/>
      <c r="F160" s="138"/>
      <c r="G160" s="138"/>
      <c r="H160" s="138"/>
      <c r="I160" s="138"/>
      <c r="J160" s="137">
        <v>57</v>
      </c>
      <c r="K160" s="138"/>
      <c r="L160" s="138"/>
      <c r="M160" s="138"/>
      <c r="N160" s="138"/>
      <c r="O160" s="138"/>
      <c r="P160" s="138"/>
      <c r="Q160" s="138"/>
      <c r="R160" s="138"/>
      <c r="S160" s="141"/>
      <c r="T160" s="127">
        <f>SUM(U154,W154)</f>
        <v>26</v>
      </c>
      <c r="U160" s="128"/>
      <c r="V160" s="128"/>
      <c r="W160" s="129"/>
      <c r="X160" s="45">
        <f>SUM(D160:W160)</f>
        <v>120</v>
      </c>
    </row>
    <row r="161" spans="1:24" ht="17.25" thickTop="1" thickBot="1">
      <c r="A161" s="54"/>
      <c r="B161" s="54"/>
      <c r="C161" s="64"/>
      <c r="D161" s="160"/>
      <c r="E161" s="160"/>
      <c r="F161" s="160"/>
      <c r="G161" s="160"/>
      <c r="H161" s="160"/>
      <c r="I161" s="160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1"/>
    </row>
    <row r="162" spans="1:24" ht="17.25" thickTop="1" thickBot="1">
      <c r="A162" s="54"/>
      <c r="B162" s="5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107" t="s">
        <v>188</v>
      </c>
      <c r="T162" s="108"/>
      <c r="U162" s="108"/>
      <c r="V162" s="108"/>
      <c r="W162" s="108"/>
      <c r="X162" s="67">
        <v>0.996</v>
      </c>
    </row>
    <row r="163" spans="1:24" ht="15.75" thickTop="1">
      <c r="A163" s="33"/>
      <c r="B163" s="33"/>
    </row>
  </sheetData>
  <autoFilter ref="D2:X154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62">
    <mergeCell ref="S162:W162"/>
    <mergeCell ref="J3:S3"/>
    <mergeCell ref="A154:C154"/>
    <mergeCell ref="T156:U156"/>
    <mergeCell ref="T157:U157"/>
    <mergeCell ref="V4:W4"/>
    <mergeCell ref="V5:W5"/>
    <mergeCell ref="V156:W156"/>
    <mergeCell ref="V157:W157"/>
    <mergeCell ref="T4:U4"/>
    <mergeCell ref="T5:U5"/>
    <mergeCell ref="A157:C157"/>
    <mergeCell ref="F157:G157"/>
    <mergeCell ref="D4:E4"/>
    <mergeCell ref="D161:I161"/>
    <mergeCell ref="J159:S159"/>
    <mergeCell ref="R4:S4"/>
    <mergeCell ref="R5:S5"/>
    <mergeCell ref="X2:X6"/>
    <mergeCell ref="D2:W2"/>
    <mergeCell ref="D5:E5"/>
    <mergeCell ref="T3:W3"/>
    <mergeCell ref="D3:I3"/>
    <mergeCell ref="L4:M4"/>
    <mergeCell ref="L5:M5"/>
    <mergeCell ref="J4:K4"/>
    <mergeCell ref="J5:K5"/>
    <mergeCell ref="J156:K156"/>
    <mergeCell ref="J157:K157"/>
    <mergeCell ref="F4:G4"/>
    <mergeCell ref="F5:G5"/>
    <mergeCell ref="F156:G156"/>
    <mergeCell ref="P4:Q4"/>
    <mergeCell ref="P5:Q5"/>
    <mergeCell ref="P156:Q156"/>
    <mergeCell ref="D160:I160"/>
    <mergeCell ref="D159:I159"/>
    <mergeCell ref="P157:Q157"/>
    <mergeCell ref="N4:O4"/>
    <mergeCell ref="N5:O5"/>
    <mergeCell ref="N156:O156"/>
    <mergeCell ref="N157:O157"/>
    <mergeCell ref="J160:S160"/>
    <mergeCell ref="J158:S158"/>
    <mergeCell ref="D157:E157"/>
    <mergeCell ref="H5:I5"/>
    <mergeCell ref="H4:I4"/>
    <mergeCell ref="H156:I156"/>
    <mergeCell ref="A156:C156"/>
    <mergeCell ref="A158:C158"/>
    <mergeCell ref="D158:I158"/>
    <mergeCell ref="T159:W159"/>
    <mergeCell ref="T160:W160"/>
    <mergeCell ref="T158:W158"/>
    <mergeCell ref="A159:C159"/>
    <mergeCell ref="A160:C160"/>
    <mergeCell ref="L157:M157"/>
    <mergeCell ref="R157:S157"/>
    <mergeCell ref="H157:I157"/>
    <mergeCell ref="D156:E156"/>
    <mergeCell ref="R156:S156"/>
    <mergeCell ref="L156:M15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5C41-BBF6-FA43-9B67-C69FD1EEC037}">
  <dimension ref="A1:F163"/>
  <sheetViews>
    <sheetView zoomScale="110" zoomScaleNormal="110" workbookViewId="0">
      <selection activeCell="G22" sqref="G22"/>
    </sheetView>
  </sheetViews>
  <sheetFormatPr baseColWidth="10" defaultRowHeight="15"/>
  <cols>
    <col min="1" max="1" width="4.140625" bestFit="1" customWidth="1"/>
    <col min="2" max="2" width="47.7109375" customWidth="1"/>
  </cols>
  <sheetData>
    <row r="1" spans="1:5" ht="15.75">
      <c r="A1" s="13"/>
      <c r="B1" s="14"/>
      <c r="C1" s="165"/>
      <c r="D1" s="165"/>
      <c r="E1" s="22"/>
    </row>
    <row r="2" spans="1:5" ht="16.5" thickBot="1">
      <c r="A2" s="14"/>
      <c r="B2" s="14"/>
      <c r="C2" s="166"/>
      <c r="D2" s="166"/>
      <c r="E2" s="85"/>
    </row>
    <row r="3" spans="1:5" ht="17.25" thickTop="1" thickBot="1">
      <c r="A3" s="14"/>
      <c r="B3" s="14"/>
      <c r="C3" s="167" t="s">
        <v>160</v>
      </c>
      <c r="D3" s="168"/>
      <c r="E3" s="169" t="s">
        <v>165</v>
      </c>
    </row>
    <row r="4" spans="1:5" ht="80.099999999999994" customHeight="1" thickTop="1" thickBot="1">
      <c r="A4" s="16"/>
      <c r="B4" s="15" t="s">
        <v>189</v>
      </c>
      <c r="C4" s="172" t="s">
        <v>193</v>
      </c>
      <c r="D4" s="173"/>
      <c r="E4" s="170"/>
    </row>
    <row r="5" spans="1:5" ht="16.5" thickTop="1" thickBot="1">
      <c r="A5" s="16"/>
      <c r="B5" s="15" t="s">
        <v>166</v>
      </c>
      <c r="C5" s="163">
        <v>20200048</v>
      </c>
      <c r="D5" s="164"/>
      <c r="E5" s="170"/>
    </row>
    <row r="6" spans="1:5" ht="16.5" thickTop="1" thickBot="1">
      <c r="A6" s="16"/>
      <c r="B6" s="15" t="s">
        <v>167</v>
      </c>
      <c r="C6" s="161">
        <v>43867</v>
      </c>
      <c r="D6" s="162"/>
      <c r="E6" s="170"/>
    </row>
    <row r="7" spans="1:5" ht="16.5" thickTop="1" thickBot="1">
      <c r="A7" s="23"/>
      <c r="B7" s="24" t="s">
        <v>195</v>
      </c>
      <c r="C7" s="25" t="s">
        <v>158</v>
      </c>
      <c r="D7" s="25" t="s">
        <v>159</v>
      </c>
      <c r="E7" s="171"/>
    </row>
    <row r="8" spans="1:5" ht="39.75" thickTop="1" thickBot="1">
      <c r="A8" s="17">
        <v>1</v>
      </c>
      <c r="B8" s="10" t="str">
        <f>'S.O.'!B3</f>
        <v>Comisión para la Reconstrucción, Recuperación y Transformación de la Ciudad de México en una CDMX cada vez más resiliente</v>
      </c>
      <c r="C8" s="12"/>
      <c r="D8" s="12"/>
      <c r="E8" s="17">
        <f t="shared" ref="E8:E39" si="0">SUM(C8:D8)</f>
        <v>0</v>
      </c>
    </row>
    <row r="9" spans="1:5" ht="16.5" thickTop="1" thickBot="1">
      <c r="A9" s="17">
        <v>2</v>
      </c>
      <c r="B9" s="10" t="str">
        <f>'S.O.'!B4</f>
        <v xml:space="preserve">Consejería Jurídica y de Servicios Legales </v>
      </c>
      <c r="C9" s="12"/>
      <c r="D9" s="12"/>
      <c r="E9" s="17">
        <f t="shared" si="0"/>
        <v>0</v>
      </c>
    </row>
    <row r="10" spans="1:5" ht="16.5" thickTop="1" thickBot="1">
      <c r="A10" s="17">
        <v>3</v>
      </c>
      <c r="B10" s="10" t="str">
        <f>'S.O.'!B5</f>
        <v xml:space="preserve">Jefatura de Gobierno de la Ciudad de México </v>
      </c>
      <c r="C10" s="12"/>
      <c r="D10" s="12"/>
      <c r="E10" s="17">
        <f t="shared" si="0"/>
        <v>0</v>
      </c>
    </row>
    <row r="11" spans="1:5" ht="16.5" thickTop="1" thickBot="1">
      <c r="A11" s="17">
        <v>4</v>
      </c>
      <c r="B11" s="10" t="str">
        <f>'S.O.'!B6</f>
        <v>Fiscalía General de Justicia de la Ciudad de México</v>
      </c>
      <c r="C11" s="12"/>
      <c r="D11" s="12"/>
      <c r="E11" s="17">
        <f t="shared" si="0"/>
        <v>0</v>
      </c>
    </row>
    <row r="12" spans="1:5" ht="16.5" thickTop="1" thickBot="1">
      <c r="A12" s="17">
        <v>5</v>
      </c>
      <c r="B12" s="10" t="str">
        <f>'S.O.'!B7</f>
        <v>Secretaría de Administración y Finanzas</v>
      </c>
      <c r="C12" s="12"/>
      <c r="D12" s="12"/>
      <c r="E12" s="17">
        <f t="shared" si="0"/>
        <v>0</v>
      </c>
    </row>
    <row r="13" spans="1:5" ht="16.5" thickTop="1" thickBot="1">
      <c r="A13" s="17">
        <v>6</v>
      </c>
      <c r="B13" s="10" t="str">
        <f>'S.O.'!B8</f>
        <v xml:space="preserve">Secretaría de Cultura </v>
      </c>
      <c r="C13" s="12"/>
      <c r="D13" s="12"/>
      <c r="E13" s="17">
        <f t="shared" si="0"/>
        <v>0</v>
      </c>
    </row>
    <row r="14" spans="1:5" ht="16.5" thickTop="1" thickBot="1">
      <c r="A14" s="17">
        <v>7</v>
      </c>
      <c r="B14" s="10" t="str">
        <f>'S.O.'!B9</f>
        <v>Secretaría de Desarrollo Económico</v>
      </c>
      <c r="C14" s="12"/>
      <c r="D14" s="12"/>
      <c r="E14" s="17">
        <f t="shared" si="0"/>
        <v>0</v>
      </c>
    </row>
    <row r="15" spans="1:5" ht="16.5" thickTop="1" thickBot="1">
      <c r="A15" s="17">
        <v>8</v>
      </c>
      <c r="B15" s="10" t="str">
        <f>'S.O.'!B10</f>
        <v>Secretaría de Desarrollo Urbano y Vivienda</v>
      </c>
      <c r="C15" s="12"/>
      <c r="D15" s="12"/>
      <c r="E15" s="17">
        <f t="shared" si="0"/>
        <v>0</v>
      </c>
    </row>
    <row r="16" spans="1:5" ht="16.5" thickTop="1" thickBot="1">
      <c r="A16" s="17">
        <v>9</v>
      </c>
      <c r="B16" s="10" t="str">
        <f>'S.O.'!B11</f>
        <v>Secretaría de Educación, Ciencia, Tecnología e Innovación</v>
      </c>
      <c r="C16" s="12"/>
      <c r="D16" s="12"/>
      <c r="E16" s="17">
        <f t="shared" si="0"/>
        <v>0</v>
      </c>
    </row>
    <row r="17" spans="1:5" ht="27" thickTop="1" thickBot="1">
      <c r="A17" s="17">
        <v>10</v>
      </c>
      <c r="B17" s="10" t="str">
        <f>'S.O.'!B12</f>
        <v>Secretaría de Gestión Integral de Riesgos y Protección Civil</v>
      </c>
      <c r="C17" s="12"/>
      <c r="D17" s="12"/>
      <c r="E17" s="17">
        <f t="shared" si="0"/>
        <v>0</v>
      </c>
    </row>
    <row r="18" spans="1:5" ht="16.5" thickTop="1" thickBot="1">
      <c r="A18" s="17">
        <v>11</v>
      </c>
      <c r="B18" s="10" t="str">
        <f>'S.O.'!B13</f>
        <v>Secretaría de Gobierno</v>
      </c>
      <c r="C18" s="12"/>
      <c r="D18" s="12"/>
      <c r="E18" s="17">
        <f t="shared" si="0"/>
        <v>0</v>
      </c>
    </row>
    <row r="19" spans="1:5" ht="16.5" thickTop="1" thickBot="1">
      <c r="A19" s="17">
        <v>12</v>
      </c>
      <c r="B19" s="10" t="str">
        <f>'S.O.'!B14</f>
        <v>Secretaría de Inclusión y Bienestar Social</v>
      </c>
      <c r="C19" s="12"/>
      <c r="D19" s="12">
        <v>3</v>
      </c>
      <c r="E19" s="17">
        <f t="shared" si="0"/>
        <v>3</v>
      </c>
    </row>
    <row r="20" spans="1:5" ht="16.5" thickTop="1" thickBot="1">
      <c r="A20" s="17">
        <v>13</v>
      </c>
      <c r="B20" s="10" t="str">
        <f>'S.O.'!B15</f>
        <v xml:space="preserve">Secretaría de la Contraloría General </v>
      </c>
      <c r="C20" s="12"/>
      <c r="D20" s="12"/>
      <c r="E20" s="17">
        <f t="shared" si="0"/>
        <v>0</v>
      </c>
    </row>
    <row r="21" spans="1:5" ht="16.5" thickTop="1" thickBot="1">
      <c r="A21" s="17">
        <v>14</v>
      </c>
      <c r="B21" s="10" t="str">
        <f>'S.O.'!B16</f>
        <v xml:space="preserve">Secretaría de Movilidad </v>
      </c>
      <c r="C21" s="12"/>
      <c r="D21" s="12"/>
      <c r="E21" s="17">
        <f t="shared" si="0"/>
        <v>0</v>
      </c>
    </row>
    <row r="22" spans="1:5" ht="16.5" thickTop="1" thickBot="1">
      <c r="A22" s="17">
        <v>15</v>
      </c>
      <c r="B22" s="10" t="str">
        <f>'S.O.'!B17</f>
        <v>Secretaría de Mujeres</v>
      </c>
      <c r="C22" s="12"/>
      <c r="D22" s="12"/>
      <c r="E22" s="17">
        <f t="shared" si="0"/>
        <v>0</v>
      </c>
    </row>
    <row r="23" spans="1:5" ht="16.5" thickTop="1" thickBot="1">
      <c r="A23" s="17">
        <v>16</v>
      </c>
      <c r="B23" s="10" t="str">
        <f>'S.O.'!B18</f>
        <v>Secretaría de Obras y Servicios</v>
      </c>
      <c r="C23" s="12"/>
      <c r="D23" s="12"/>
      <c r="E23" s="17">
        <f t="shared" si="0"/>
        <v>0</v>
      </c>
    </row>
    <row r="24" spans="1:5" ht="27" thickTop="1" thickBot="1">
      <c r="A24" s="17">
        <v>17</v>
      </c>
      <c r="B24" s="10" t="str">
        <f>'S.O.'!B19</f>
        <v>Secretaría de Pueblos y Barrios Originarios y Comunidades Indígenas Residentes</v>
      </c>
      <c r="C24" s="12"/>
      <c r="D24" s="12"/>
      <c r="E24" s="17">
        <f t="shared" si="0"/>
        <v>0</v>
      </c>
    </row>
    <row r="25" spans="1:5" ht="16.5" thickTop="1" thickBot="1">
      <c r="A25" s="17">
        <v>18</v>
      </c>
      <c r="B25" s="10" t="str">
        <f>'S.O.'!B20</f>
        <v xml:space="preserve">Secretaría de Salud </v>
      </c>
      <c r="C25" s="12"/>
      <c r="D25" s="12"/>
      <c r="E25" s="17">
        <f t="shared" si="0"/>
        <v>0</v>
      </c>
    </row>
    <row r="26" spans="1:5" ht="16.5" thickTop="1" thickBot="1">
      <c r="A26" s="17">
        <v>19</v>
      </c>
      <c r="B26" s="10" t="str">
        <f>'S.O.'!B21</f>
        <v>Secretaría de Seguridad Ciudadana</v>
      </c>
      <c r="C26" s="12"/>
      <c r="D26" s="12"/>
      <c r="E26" s="17">
        <f t="shared" si="0"/>
        <v>0</v>
      </c>
    </row>
    <row r="27" spans="1:5" ht="16.5" thickTop="1" thickBot="1">
      <c r="A27" s="17">
        <v>20</v>
      </c>
      <c r="B27" s="10" t="str">
        <f>'S.O.'!B22</f>
        <v>Secretaría de Trabajo y Fomento al Empleo</v>
      </c>
      <c r="C27" s="12"/>
      <c r="D27" s="12"/>
      <c r="E27" s="17">
        <f t="shared" si="0"/>
        <v>0</v>
      </c>
    </row>
    <row r="28" spans="1:5" ht="16.5" thickTop="1" thickBot="1">
      <c r="A28" s="17">
        <v>21</v>
      </c>
      <c r="B28" s="10" t="str">
        <f>'S.O.'!B23</f>
        <v>Secretaría de Turismo de la Ciudad de México</v>
      </c>
      <c r="C28" s="12"/>
      <c r="D28" s="12">
        <v>2</v>
      </c>
      <c r="E28" s="17">
        <f t="shared" si="0"/>
        <v>2</v>
      </c>
    </row>
    <row r="29" spans="1:5" ht="16.5" thickTop="1" thickBot="1">
      <c r="A29" s="17">
        <v>22</v>
      </c>
      <c r="B29" s="10" t="str">
        <f>'S.O.'!B24</f>
        <v xml:space="preserve">Secretaría del Medio Ambiente </v>
      </c>
      <c r="C29" s="12"/>
      <c r="D29" s="12"/>
      <c r="E29" s="17">
        <f t="shared" si="0"/>
        <v>0</v>
      </c>
    </row>
    <row r="30" spans="1:5" ht="16.5" thickTop="1" thickBot="1">
      <c r="A30" s="17">
        <v>23</v>
      </c>
      <c r="B30" s="10" t="str">
        <f>'S.O.'!B25</f>
        <v xml:space="preserve">Agencia de Atención Animal </v>
      </c>
      <c r="C30" s="12"/>
      <c r="D30" s="12"/>
      <c r="E30" s="17">
        <f t="shared" si="0"/>
        <v>0</v>
      </c>
    </row>
    <row r="31" spans="1:5" ht="16.5" thickTop="1" thickBot="1">
      <c r="A31" s="17">
        <v>24</v>
      </c>
      <c r="B31" s="10" t="str">
        <f>'S.O.'!B26</f>
        <v>Agencia de Protección Sanitaria de la Ciudad de México</v>
      </c>
      <c r="C31" s="12"/>
      <c r="D31" s="12"/>
      <c r="E31" s="17">
        <f t="shared" si="0"/>
        <v>0</v>
      </c>
    </row>
    <row r="32" spans="1:5" ht="27" thickTop="1" thickBot="1">
      <c r="A32" s="17">
        <v>25</v>
      </c>
      <c r="B32" s="10" t="str">
        <f>'S.O.'!B27</f>
        <v>Agencia Digital de Innovación Pública de la Ciudad de México</v>
      </c>
      <c r="C32" s="12"/>
      <c r="D32" s="12"/>
      <c r="E32" s="17">
        <f t="shared" si="0"/>
        <v>0</v>
      </c>
    </row>
    <row r="33" spans="1:5" ht="16.5" thickTop="1" thickBot="1">
      <c r="A33" s="17">
        <v>26</v>
      </c>
      <c r="B33" s="10" t="str">
        <f>'S.O.'!B28</f>
        <v>Autoridad del Centro Histórico</v>
      </c>
      <c r="C33" s="12"/>
      <c r="D33" s="12"/>
      <c r="E33" s="17">
        <f t="shared" si="0"/>
        <v>0</v>
      </c>
    </row>
    <row r="34" spans="1:5" ht="27" thickTop="1" thickBot="1">
      <c r="A34" s="17">
        <v>27</v>
      </c>
      <c r="B34" s="10" t="str">
        <f>'S.O.'!B29</f>
        <v>Caja de Previsión de la Policía Auxiliar de la Ciudad de México</v>
      </c>
      <c r="C34" s="12"/>
      <c r="D34" s="12"/>
      <c r="E34" s="17">
        <f t="shared" si="0"/>
        <v>0</v>
      </c>
    </row>
    <row r="35" spans="1:5" ht="27" thickTop="1" thickBot="1">
      <c r="A35" s="17">
        <v>28</v>
      </c>
      <c r="B35" s="10" t="str">
        <f>'S.O.'!B30</f>
        <v xml:space="preserve">Caja de Previsión de la Policía Preventiva de la Ciudad de México </v>
      </c>
      <c r="C35" s="12"/>
      <c r="D35" s="12"/>
      <c r="E35" s="17">
        <f t="shared" si="0"/>
        <v>0</v>
      </c>
    </row>
    <row r="36" spans="1:5" ht="27" thickTop="1" thickBot="1">
      <c r="A36" s="17">
        <v>29</v>
      </c>
      <c r="B36" s="10" t="str">
        <f>'S.O.'!B31</f>
        <v>Caja de Previsión para Trabajadores a Lista de Raya del Gobierno de la Ciudad de México</v>
      </c>
      <c r="C36" s="12"/>
      <c r="D36" s="12"/>
      <c r="E36" s="17">
        <f t="shared" si="0"/>
        <v>0</v>
      </c>
    </row>
    <row r="37" spans="1:5" ht="27" thickTop="1" thickBot="1">
      <c r="A37" s="17">
        <v>30</v>
      </c>
      <c r="B37" s="10" t="str">
        <f>'S.O.'!B32</f>
        <v>Centro de Comando, Control, Cómputo, Comunicaciones y Contacto Ciudadano de la Ciudad de México "C5"</v>
      </c>
      <c r="C37" s="12"/>
      <c r="D37" s="12"/>
      <c r="E37" s="17">
        <f t="shared" si="0"/>
        <v>0</v>
      </c>
    </row>
    <row r="38" spans="1:5" ht="16.5" thickTop="1" thickBot="1">
      <c r="A38" s="17">
        <v>31</v>
      </c>
      <c r="B38" s="10" t="str">
        <f>'S.O.'!B33</f>
        <v>Comisión de Filmaciones de la Ciudad de México</v>
      </c>
      <c r="C38" s="12"/>
      <c r="D38" s="12"/>
      <c r="E38" s="17">
        <f t="shared" si="0"/>
        <v>0</v>
      </c>
    </row>
    <row r="39" spans="1:5" ht="16.5" thickTop="1" thickBot="1">
      <c r="A39" s="17">
        <v>32</v>
      </c>
      <c r="B39" s="10" t="str">
        <f>'S.O.'!B34</f>
        <v>Comisión de Atención a Víctimas de la Ciudad México</v>
      </c>
      <c r="C39" s="12"/>
      <c r="D39" s="12"/>
      <c r="E39" s="17">
        <f t="shared" si="0"/>
        <v>0</v>
      </c>
    </row>
    <row r="40" spans="1:5" ht="27" thickTop="1" thickBot="1">
      <c r="A40" s="17">
        <v>33</v>
      </c>
      <c r="B40" s="10" t="str">
        <f>'S.O.'!B35</f>
        <v>Comisión de Búsqueda de Personas de la Ciudad de México</v>
      </c>
      <c r="C40" s="12">
        <v>2</v>
      </c>
      <c r="D40" s="12">
        <v>3</v>
      </c>
      <c r="E40" s="17">
        <f t="shared" ref="E40:E71" si="1">SUM(C40:D40)</f>
        <v>5</v>
      </c>
    </row>
    <row r="41" spans="1:5" ht="27" thickTop="1" thickBot="1">
      <c r="A41" s="17">
        <v>34</v>
      </c>
      <c r="B41" s="10" t="str">
        <f>'S.O.'!B36</f>
        <v>Consejo de Evaluación del Desarrollo Social de la Ciudad de México</v>
      </c>
      <c r="C41" s="12"/>
      <c r="D41" s="12"/>
      <c r="E41" s="17">
        <f t="shared" si="1"/>
        <v>0</v>
      </c>
    </row>
    <row r="42" spans="1:5" ht="16.5" thickTop="1" thickBot="1">
      <c r="A42" s="17">
        <v>35</v>
      </c>
      <c r="B42" s="10" t="str">
        <f>'S.O.'!B37</f>
        <v>Consejo Económico y Social de la Ciudad de México</v>
      </c>
      <c r="C42" s="12"/>
      <c r="D42" s="12"/>
      <c r="E42" s="17">
        <f t="shared" si="1"/>
        <v>0</v>
      </c>
    </row>
    <row r="43" spans="1:5" ht="27" thickTop="1" thickBot="1">
      <c r="A43" s="17">
        <v>36</v>
      </c>
      <c r="B43" s="10" t="str">
        <f>'S.O.'!B38</f>
        <v>Consejo para Prevenir y Eliminar la Discriminación de la Ciudad de México</v>
      </c>
      <c r="C43" s="12"/>
      <c r="D43" s="12"/>
      <c r="E43" s="17">
        <f t="shared" si="1"/>
        <v>0</v>
      </c>
    </row>
    <row r="44" spans="1:5" ht="16.5" thickTop="1" thickBot="1">
      <c r="A44" s="17">
        <v>37</v>
      </c>
      <c r="B44" s="10" t="str">
        <f>'S.O.'!B39</f>
        <v>Corporación Mexicana de Impresión, S.A. de C.V.</v>
      </c>
      <c r="C44" s="12"/>
      <c r="D44" s="12"/>
      <c r="E44" s="17">
        <f t="shared" si="1"/>
        <v>0</v>
      </c>
    </row>
    <row r="45" spans="1:5" ht="27" thickTop="1" thickBot="1">
      <c r="A45" s="17">
        <v>38</v>
      </c>
      <c r="B45" s="10" t="str">
        <f>'S.O.'!B40</f>
        <v>Escuela de Administración Pública de la Ciudad de México</v>
      </c>
      <c r="C45" s="12"/>
      <c r="D45" s="12"/>
      <c r="E45" s="17">
        <f t="shared" si="1"/>
        <v>0</v>
      </c>
    </row>
    <row r="46" spans="1:5" ht="16.5" thickTop="1" thickBot="1">
      <c r="A46" s="17">
        <v>39</v>
      </c>
      <c r="B46" s="10" t="str">
        <f>'S.O.'!B41</f>
        <v>Fideicomiso Centro Histórico de la Ciudad de México</v>
      </c>
      <c r="C46" s="12"/>
      <c r="D46" s="12"/>
      <c r="E46" s="17">
        <f t="shared" si="1"/>
        <v>0</v>
      </c>
    </row>
    <row r="47" spans="1:5" ht="27" thickTop="1" thickBot="1">
      <c r="A47" s="17">
        <v>40</v>
      </c>
      <c r="B47" s="10" t="str">
        <f>'S.O.'!B42</f>
        <v>Fideicomiso de Recuperación Crediticia de la Ciudad de México</v>
      </c>
      <c r="C47" s="12"/>
      <c r="D47" s="12">
        <v>2</v>
      </c>
      <c r="E47" s="17">
        <f t="shared" si="1"/>
        <v>2</v>
      </c>
    </row>
    <row r="48" spans="1:5" ht="27" thickTop="1" thickBot="1">
      <c r="A48" s="17">
        <v>41</v>
      </c>
      <c r="B48" s="10" t="str">
        <f>'S.O.'!B43</f>
        <v>Fideicomiso Educación Garantizada de la Ciudad de México</v>
      </c>
      <c r="C48" s="12"/>
      <c r="D48" s="12"/>
      <c r="E48" s="17">
        <f t="shared" si="1"/>
        <v>0</v>
      </c>
    </row>
    <row r="49" spans="1:5" ht="27" thickTop="1" thickBot="1">
      <c r="A49" s="17">
        <v>42</v>
      </c>
      <c r="B49" s="10" t="str">
        <f>'S.O.'!B44</f>
        <v>Fideicomiso  Fondo para el Desarrollo Económico y Social de la Ciudad de México</v>
      </c>
      <c r="C49" s="12"/>
      <c r="D49" s="12"/>
      <c r="E49" s="17">
        <f t="shared" si="1"/>
        <v>0</v>
      </c>
    </row>
    <row r="50" spans="1:5" ht="16.5" thickTop="1" thickBot="1">
      <c r="A50" s="17">
        <v>43</v>
      </c>
      <c r="B50" s="10" t="str">
        <f>'S.O.'!B45</f>
        <v>Fideicomiso Museo de Arte Popular Mexicano</v>
      </c>
      <c r="C50" s="12"/>
      <c r="D50" s="12"/>
      <c r="E50" s="17">
        <f t="shared" si="1"/>
        <v>0</v>
      </c>
    </row>
    <row r="51" spans="1:5" ht="16.5" thickTop="1" thickBot="1">
      <c r="A51" s="17">
        <v>44</v>
      </c>
      <c r="B51" s="10" t="str">
        <f>'S.O.'!B46</f>
        <v>Fideicomiso Museo del Estanquillo</v>
      </c>
      <c r="C51" s="12"/>
      <c r="D51" s="12"/>
      <c r="E51" s="17">
        <f t="shared" si="1"/>
        <v>0</v>
      </c>
    </row>
    <row r="52" spans="1:5" ht="27" thickTop="1" thickBot="1">
      <c r="A52" s="17">
        <v>45</v>
      </c>
      <c r="B52" s="10" t="str">
        <f>'S.O.'!B47</f>
        <v>Fideicomiso para el Fondo de Promoción para el Financiamiento del Transporte Público</v>
      </c>
      <c r="C52" s="12"/>
      <c r="D52" s="12"/>
      <c r="E52" s="17">
        <f t="shared" si="1"/>
        <v>0</v>
      </c>
    </row>
    <row r="53" spans="1:5" ht="27" thickTop="1" thickBot="1">
      <c r="A53" s="17">
        <v>46</v>
      </c>
      <c r="B53" s="10" t="str">
        <f>'S.O.'!B48</f>
        <v>Fideicomiso para la Promoción y Desarrollo del Cine Mexicano en la Ciudad de México (PROCINE)</v>
      </c>
      <c r="C53" s="12"/>
      <c r="D53" s="12"/>
      <c r="E53" s="17">
        <f t="shared" si="1"/>
        <v>0</v>
      </c>
    </row>
    <row r="54" spans="1:5" ht="27" thickTop="1" thickBot="1">
      <c r="A54" s="17">
        <v>47</v>
      </c>
      <c r="B54" s="10" t="str">
        <f>'S.O.'!B49</f>
        <v>Fideicomiso para la Reconstrucción de la Ciudad de México.</v>
      </c>
      <c r="C54" s="12"/>
      <c r="D54" s="12"/>
      <c r="E54" s="17">
        <f t="shared" si="1"/>
        <v>0</v>
      </c>
    </row>
    <row r="55" spans="1:5" ht="16.5" thickTop="1" thickBot="1">
      <c r="A55" s="17">
        <v>48</v>
      </c>
      <c r="B55" s="10" t="str">
        <f>'S.O.'!B50</f>
        <v>Fideicomiso Público Complejo Ambiental Xochimilco</v>
      </c>
      <c r="C55" s="12"/>
      <c r="D55" s="12"/>
      <c r="E55" s="17">
        <f t="shared" si="1"/>
        <v>0</v>
      </c>
    </row>
    <row r="56" spans="1:5" ht="27" thickTop="1" thickBot="1">
      <c r="A56" s="17">
        <v>49</v>
      </c>
      <c r="B56" s="10" t="str">
        <f>'S.O.'!B51</f>
        <v>Fideicomiso Público del Fondo de Apoyo a la Procuración de Justicia de la Ciudad de México</v>
      </c>
      <c r="C56" s="12"/>
      <c r="D56" s="12"/>
      <c r="E56" s="17">
        <f t="shared" si="1"/>
        <v>0</v>
      </c>
    </row>
    <row r="57" spans="1:5" ht="16.5" thickTop="1" thickBot="1">
      <c r="A57" s="17">
        <v>50</v>
      </c>
      <c r="B57" s="10" t="str">
        <f>'S.O.'!B52</f>
        <v>Fondo Ambiental Público de la Ciudad de México</v>
      </c>
      <c r="C57" s="12"/>
      <c r="D57" s="12"/>
      <c r="E57" s="17">
        <f t="shared" si="1"/>
        <v>0</v>
      </c>
    </row>
    <row r="58" spans="1:5" ht="27" thickTop="1" thickBot="1">
      <c r="A58" s="17">
        <v>51</v>
      </c>
      <c r="B58" s="10" t="str">
        <f>'S.O.'!B53</f>
        <v>Fondo para el Desarrollo Económico y Social de la Ciudad de México</v>
      </c>
      <c r="C58" s="12"/>
      <c r="D58" s="12"/>
      <c r="E58" s="17">
        <f t="shared" si="1"/>
        <v>0</v>
      </c>
    </row>
    <row r="59" spans="1:5" ht="27" thickTop="1" thickBot="1">
      <c r="A59" s="17">
        <v>52</v>
      </c>
      <c r="B59" s="10" t="str">
        <f>'S.O.'!B54</f>
        <v>Fondo Mixto de Promoción Turística de la Ciudad de México</v>
      </c>
      <c r="C59" s="12"/>
      <c r="D59" s="12"/>
      <c r="E59" s="17">
        <f t="shared" si="1"/>
        <v>0</v>
      </c>
    </row>
    <row r="60" spans="1:5" ht="16.5" thickTop="1" thickBot="1">
      <c r="A60" s="17">
        <v>53</v>
      </c>
      <c r="B60" s="10" t="str">
        <f>'S.O.'!B55</f>
        <v>Fondo para el Desarrollo Social de la Ciudad de México</v>
      </c>
      <c r="C60" s="12"/>
      <c r="D60" s="12"/>
      <c r="E60" s="17">
        <f t="shared" si="1"/>
        <v>0</v>
      </c>
    </row>
    <row r="61" spans="1:5" ht="16.5" thickTop="1" thickBot="1">
      <c r="A61" s="17">
        <v>54</v>
      </c>
      <c r="B61" s="10" t="str">
        <f>'S.O.'!B56</f>
        <v>Fondo para la Atención y Apoyo a las Víctimas del Delito</v>
      </c>
      <c r="C61" s="12"/>
      <c r="D61" s="12"/>
      <c r="E61" s="17">
        <f t="shared" si="1"/>
        <v>0</v>
      </c>
    </row>
    <row r="62" spans="1:5" ht="16.5" thickTop="1" thickBot="1">
      <c r="A62" s="17">
        <v>55</v>
      </c>
      <c r="B62" s="10" t="str">
        <f>'S.O.'!B57</f>
        <v>Fondo Público de Atenciòn al Ciclista y al Peatón</v>
      </c>
      <c r="C62" s="12"/>
      <c r="D62" s="12"/>
      <c r="E62" s="17">
        <f t="shared" si="1"/>
        <v>0</v>
      </c>
    </row>
    <row r="63" spans="1:5" ht="16.5" thickTop="1" thickBot="1">
      <c r="A63" s="17">
        <v>56</v>
      </c>
      <c r="B63" s="10" t="str">
        <f>'S.O.'!B58</f>
        <v>Heroico Cuerpo de Bomberos de la Ciudad de México</v>
      </c>
      <c r="C63" s="12"/>
      <c r="D63" s="12">
        <v>1</v>
      </c>
      <c r="E63" s="17">
        <f t="shared" si="1"/>
        <v>1</v>
      </c>
    </row>
    <row r="64" spans="1:5" ht="27" thickTop="1" thickBot="1">
      <c r="A64" s="17">
        <v>57</v>
      </c>
      <c r="B64" s="10" t="str">
        <f>'S.O.'!B59</f>
        <v>Instituto de Capacitación para el Trabajo de la Ciudad de México</v>
      </c>
      <c r="C64" s="12"/>
      <c r="D64" s="12"/>
      <c r="E64" s="17">
        <f t="shared" si="1"/>
        <v>0</v>
      </c>
    </row>
    <row r="65" spans="1:5" ht="27" thickTop="1" thickBot="1">
      <c r="A65" s="17">
        <v>58</v>
      </c>
      <c r="B65" s="10" t="str">
        <f>'S.O.'!B60</f>
        <v>Instituto de Educación Media Superior de la Ciudad de México</v>
      </c>
      <c r="C65" s="12"/>
      <c r="D65" s="12"/>
      <c r="E65" s="17">
        <f t="shared" si="1"/>
        <v>0</v>
      </c>
    </row>
    <row r="66" spans="1:5" ht="16.5" thickTop="1" thickBot="1">
      <c r="A66" s="17">
        <v>59</v>
      </c>
      <c r="B66" s="10" t="str">
        <f>'S.O.'!B61</f>
        <v>Instituto de Formación Profesional</v>
      </c>
      <c r="C66" s="12"/>
      <c r="D66" s="12"/>
      <c r="E66" s="17">
        <f t="shared" si="1"/>
        <v>0</v>
      </c>
    </row>
    <row r="67" spans="1:5" ht="27" thickTop="1" thickBot="1">
      <c r="A67" s="17">
        <v>60</v>
      </c>
      <c r="B67" s="10" t="str">
        <f>'S.O.'!B62</f>
        <v>Instituto de Verificación Administrativa de la Ciudad de México</v>
      </c>
      <c r="C67" s="12"/>
      <c r="D67" s="12"/>
      <c r="E67" s="17">
        <f t="shared" si="1"/>
        <v>0</v>
      </c>
    </row>
    <row r="68" spans="1:5" ht="16.5" thickTop="1" thickBot="1">
      <c r="A68" s="17">
        <v>61</v>
      </c>
      <c r="B68" s="10" t="str">
        <f>'S.O.'!B63</f>
        <v>Instituto de Vivienda de la Ciudad de México</v>
      </c>
      <c r="C68" s="12"/>
      <c r="D68" s="12"/>
      <c r="E68" s="17">
        <f t="shared" si="1"/>
        <v>0</v>
      </c>
    </row>
    <row r="69" spans="1:5" ht="16.5" thickTop="1" thickBot="1">
      <c r="A69" s="17">
        <v>62</v>
      </c>
      <c r="B69" s="10" t="str">
        <f>'S.O.'!B64</f>
        <v>Instituto del Deporte de la Ciudad de México</v>
      </c>
      <c r="C69" s="12"/>
      <c r="D69" s="12"/>
      <c r="E69" s="17">
        <f t="shared" si="1"/>
        <v>0</v>
      </c>
    </row>
    <row r="70" spans="1:5" ht="16.5" thickTop="1" thickBot="1">
      <c r="A70" s="17">
        <v>63</v>
      </c>
      <c r="B70" s="10" t="str">
        <f>'S.O.'!B65</f>
        <v>Instituto de la Juventud de la Ciudad de México</v>
      </c>
      <c r="C70" s="12"/>
      <c r="D70" s="12"/>
      <c r="E70" s="17">
        <f t="shared" si="1"/>
        <v>0</v>
      </c>
    </row>
    <row r="71" spans="1:5" ht="27" thickTop="1" thickBot="1">
      <c r="A71" s="17">
        <v>64</v>
      </c>
      <c r="B71" s="10" t="str">
        <f>'S.O.'!B66</f>
        <v>Instituto de Personas con Discapacidad de la Ciudad de México</v>
      </c>
      <c r="C71" s="12"/>
      <c r="D71" s="12"/>
      <c r="E71" s="17">
        <f t="shared" si="1"/>
        <v>0</v>
      </c>
    </row>
    <row r="72" spans="1:5" ht="27" thickTop="1" thickBot="1">
      <c r="A72" s="17">
        <v>65</v>
      </c>
      <c r="B72" s="10" t="str">
        <f>'S.O.'!B67</f>
        <v>Instituto Local de la Infraestructura Física Educativa de la Ciudad de México</v>
      </c>
      <c r="C72" s="12">
        <v>1</v>
      </c>
      <c r="D72" s="12">
        <v>3</v>
      </c>
      <c r="E72" s="17">
        <f t="shared" ref="E72:E103" si="2">SUM(C72:D72)</f>
        <v>4</v>
      </c>
    </row>
    <row r="73" spans="1:5" ht="27" thickTop="1" thickBot="1">
      <c r="A73" s="17">
        <v>66</v>
      </c>
      <c r="B73" s="10" t="str">
        <f>'S.O.'!B68</f>
        <v>Instituto para la Atención y Prevención de las Adicciones en la Ciudad de México</v>
      </c>
      <c r="C73" s="12"/>
      <c r="D73" s="12"/>
      <c r="E73" s="17">
        <f t="shared" si="2"/>
        <v>0</v>
      </c>
    </row>
    <row r="74" spans="1:5" ht="27" thickTop="1" thickBot="1">
      <c r="A74" s="17">
        <v>67</v>
      </c>
      <c r="B74" s="10" t="str">
        <f>'S.O.'!B69</f>
        <v>Instituto para la Seguridad de las Construcciones en la Ciudad de México</v>
      </c>
      <c r="C74" s="12"/>
      <c r="D74" s="12"/>
      <c r="E74" s="17">
        <f t="shared" si="2"/>
        <v>0</v>
      </c>
    </row>
    <row r="75" spans="1:5" ht="16.5" thickTop="1" thickBot="1">
      <c r="A75" s="17">
        <v>68</v>
      </c>
      <c r="B75" s="10" t="str">
        <f>'S.O.'!B70</f>
        <v>Junta de Asistencia Privada de la Ciudad de México</v>
      </c>
      <c r="C75" s="12"/>
      <c r="D75" s="12"/>
      <c r="E75" s="17">
        <f t="shared" si="2"/>
        <v>0</v>
      </c>
    </row>
    <row r="76" spans="1:5" ht="39.75" thickTop="1" thickBot="1">
      <c r="A76" s="17">
        <v>69</v>
      </c>
      <c r="B76" s="10" t="str">
        <f>'S.O.'!B71</f>
        <v>Mecanismo de Protección Integral de Personas Defensoras de Derechos Humanos y Periodistas de la Ciudad de México</v>
      </c>
      <c r="C76" s="12"/>
      <c r="D76" s="12"/>
      <c r="E76" s="17">
        <f t="shared" si="2"/>
        <v>0</v>
      </c>
    </row>
    <row r="77" spans="1:5" ht="16.5" thickTop="1" thickBot="1">
      <c r="A77" s="17">
        <v>70</v>
      </c>
      <c r="B77" s="10" t="str">
        <f>'S.O.'!B72</f>
        <v>Metrobús</v>
      </c>
      <c r="C77" s="12"/>
      <c r="D77" s="12"/>
      <c r="E77" s="17">
        <f t="shared" si="2"/>
        <v>0</v>
      </c>
    </row>
    <row r="78" spans="1:5" ht="16.5" thickTop="1" thickBot="1">
      <c r="A78" s="17">
        <v>71</v>
      </c>
      <c r="B78" s="10" t="str">
        <f>'S.O.'!B73</f>
        <v>Órgano Regulador de Transporte</v>
      </c>
      <c r="C78" s="12"/>
      <c r="D78" s="12"/>
      <c r="E78" s="17">
        <f t="shared" si="2"/>
        <v>0</v>
      </c>
    </row>
    <row r="79" spans="1:5" ht="16.5" thickTop="1" thickBot="1">
      <c r="A79" s="17">
        <v>72</v>
      </c>
      <c r="B79" s="10" t="str">
        <f>'S.O.'!B74</f>
        <v>Planta  Productora de Mezclas de Asfálticas</v>
      </c>
      <c r="C79" s="12"/>
      <c r="D79" s="12"/>
      <c r="E79" s="17">
        <f t="shared" si="2"/>
        <v>0</v>
      </c>
    </row>
    <row r="80" spans="1:5" ht="16.5" thickTop="1" thickBot="1">
      <c r="A80" s="17">
        <v>73</v>
      </c>
      <c r="B80" s="10" t="str">
        <f>'S.O.'!B75</f>
        <v>Policía Auxiliar</v>
      </c>
      <c r="C80" s="12"/>
      <c r="D80" s="12"/>
      <c r="E80" s="17">
        <f t="shared" si="2"/>
        <v>0</v>
      </c>
    </row>
    <row r="81" spans="1:5" ht="16.5" thickTop="1" thickBot="1">
      <c r="A81" s="17">
        <v>74</v>
      </c>
      <c r="B81" s="10" t="str">
        <f>'S.O.'!B76</f>
        <v>Policía Bancaria e Industrial</v>
      </c>
      <c r="C81" s="12"/>
      <c r="D81" s="12"/>
      <c r="E81" s="17">
        <f t="shared" si="2"/>
        <v>0</v>
      </c>
    </row>
    <row r="82" spans="1:5" ht="16.5" thickTop="1" thickBot="1">
      <c r="A82" s="17">
        <v>75</v>
      </c>
      <c r="B82" s="10" t="str">
        <f>'S.O.'!B77</f>
        <v>PROCDMX S.A. de C.V.</v>
      </c>
      <c r="C82" s="12"/>
      <c r="D82" s="12"/>
      <c r="E82" s="17">
        <f t="shared" si="2"/>
        <v>0</v>
      </c>
    </row>
    <row r="83" spans="1:5" ht="27" thickTop="1" thickBot="1">
      <c r="A83" s="17">
        <v>76</v>
      </c>
      <c r="B83" s="10" t="str">
        <f>'S.O.'!B78</f>
        <v>Procuraduría Ambiental y del Ordenamiento Territorial de la Ciudad de México</v>
      </c>
      <c r="C83" s="12"/>
      <c r="D83" s="12"/>
      <c r="E83" s="17">
        <f t="shared" si="2"/>
        <v>0</v>
      </c>
    </row>
    <row r="84" spans="1:5" ht="16.5" thickTop="1" thickBot="1">
      <c r="A84" s="17">
        <v>77</v>
      </c>
      <c r="B84" s="10" t="str">
        <f>'S.O.'!B79</f>
        <v>Procuraduría Social de la Ciudad de México</v>
      </c>
      <c r="C84" s="12"/>
      <c r="D84" s="12"/>
      <c r="E84" s="17">
        <f t="shared" si="2"/>
        <v>0</v>
      </c>
    </row>
    <row r="85" spans="1:5" ht="27" thickTop="1" thickBot="1">
      <c r="A85" s="17">
        <v>78</v>
      </c>
      <c r="B85" s="10" t="str">
        <f>'S.O.'!B80</f>
        <v>Régimen de Protección Social en Salud en la Ciudad de México</v>
      </c>
      <c r="C85" s="12"/>
      <c r="D85" s="12"/>
      <c r="E85" s="17">
        <f t="shared" si="2"/>
        <v>0</v>
      </c>
    </row>
    <row r="86" spans="1:5" ht="27" thickTop="1" thickBot="1">
      <c r="A86" s="17">
        <v>79</v>
      </c>
      <c r="B86" s="10" t="str">
        <f>'S.O.'!B81</f>
        <v>Red de Transporte Público de Pasajeros de la Ciudad de México (RTP)</v>
      </c>
      <c r="C86" s="12"/>
      <c r="D86" s="12"/>
      <c r="E86" s="17">
        <f t="shared" si="2"/>
        <v>0</v>
      </c>
    </row>
    <row r="87" spans="1:5" ht="39.75" thickTop="1" thickBot="1">
      <c r="A87" s="17">
        <v>80</v>
      </c>
      <c r="B87" s="10" t="str">
        <f>'S.O.'!B82</f>
        <v>Secretaría Ejecutiva del Mecanismo de Seguimiento y Evaluación del Programa de Derechos Humanos de la Ciudad de México</v>
      </c>
      <c r="C87" s="12"/>
      <c r="D87" s="12"/>
      <c r="E87" s="17">
        <f t="shared" si="2"/>
        <v>0</v>
      </c>
    </row>
    <row r="88" spans="1:5" ht="16.5" thickTop="1" thickBot="1">
      <c r="A88" s="17">
        <v>81</v>
      </c>
      <c r="B88" s="10" t="str">
        <f>'S.O.'!B83</f>
        <v>Servicio de Transportes Eléctricos de la Ciudad de México</v>
      </c>
      <c r="C88" s="12"/>
      <c r="D88" s="12"/>
      <c r="E88" s="17">
        <f t="shared" si="2"/>
        <v>0</v>
      </c>
    </row>
    <row r="89" spans="1:5" ht="16.5" thickTop="1" thickBot="1">
      <c r="A89" s="17">
        <v>82</v>
      </c>
      <c r="B89" s="10" t="str">
        <f>'S.O.'!B84</f>
        <v>Servicios de Salud Pública de la Ciudad de México</v>
      </c>
      <c r="C89" s="12"/>
      <c r="D89" s="12"/>
      <c r="E89" s="17">
        <f t="shared" si="2"/>
        <v>0</v>
      </c>
    </row>
    <row r="90" spans="1:5" ht="16.5" thickTop="1" thickBot="1">
      <c r="A90" s="17">
        <v>83</v>
      </c>
      <c r="B90" s="10" t="str">
        <f>'S.O.'!B85</f>
        <v>Servicios Metropolitanos, S.A. de C.V.</v>
      </c>
      <c r="C90" s="12"/>
      <c r="D90" s="12"/>
      <c r="E90" s="17">
        <f t="shared" si="2"/>
        <v>0</v>
      </c>
    </row>
    <row r="91" spans="1:5" ht="16.5" thickTop="1" thickBot="1">
      <c r="A91" s="17">
        <v>84</v>
      </c>
      <c r="B91" s="10" t="str">
        <f>'S.O.'!B86</f>
        <v>Sistema de Aguas de la Ciudad de México</v>
      </c>
      <c r="C91" s="12"/>
      <c r="D91" s="12"/>
      <c r="E91" s="17">
        <f t="shared" si="2"/>
        <v>0</v>
      </c>
    </row>
    <row r="92" spans="1:5" ht="16.5" thickTop="1" thickBot="1">
      <c r="A92" s="17">
        <v>85</v>
      </c>
      <c r="B92" s="10" t="str">
        <f>'S.O.'!B87</f>
        <v>Sistema de Transporte Colectivo</v>
      </c>
      <c r="C92" s="12"/>
      <c r="D92" s="12"/>
      <c r="E92" s="17">
        <f t="shared" si="2"/>
        <v>0</v>
      </c>
    </row>
    <row r="93" spans="1:5" ht="27" thickTop="1" thickBot="1">
      <c r="A93" s="17">
        <v>86</v>
      </c>
      <c r="B93" s="10" t="str">
        <f>'S.O.'!B88</f>
        <v>Sistema para el Desarrollo Integral de la Familia Ciudad de México</v>
      </c>
      <c r="C93" s="12"/>
      <c r="D93" s="12"/>
      <c r="E93" s="17">
        <f t="shared" si="2"/>
        <v>0</v>
      </c>
    </row>
    <row r="94" spans="1:5" ht="16.5" thickTop="1" thickBot="1">
      <c r="A94" s="17">
        <v>87</v>
      </c>
      <c r="B94" s="10" t="str">
        <f>'S.O.'!B89</f>
        <v xml:space="preserve">Sistema Público de Radiodifusión de la Ciudad de México </v>
      </c>
      <c r="C94" s="12"/>
      <c r="D94" s="12"/>
      <c r="E94" s="17">
        <f t="shared" si="2"/>
        <v>0</v>
      </c>
    </row>
    <row r="95" spans="1:5" ht="16.5" thickTop="1" thickBot="1">
      <c r="A95" s="17">
        <v>88</v>
      </c>
      <c r="B95" s="10" t="str">
        <f>'S.O.'!B90</f>
        <v>Universidad de la Policía de la Ciudad de México</v>
      </c>
      <c r="C95" s="12"/>
      <c r="D95" s="12"/>
      <c r="E95" s="17">
        <f t="shared" si="2"/>
        <v>0</v>
      </c>
    </row>
    <row r="96" spans="1:5" ht="16.5" thickTop="1" thickBot="1">
      <c r="A96" s="17">
        <v>89</v>
      </c>
      <c r="B96" s="10" t="str">
        <f>'S.O.'!B91</f>
        <v>Alcaldía Álvaro Obregón</v>
      </c>
      <c r="C96" s="12"/>
      <c r="D96" s="12"/>
      <c r="E96" s="17">
        <f t="shared" si="2"/>
        <v>0</v>
      </c>
    </row>
    <row r="97" spans="1:5" ht="16.5" thickTop="1" thickBot="1">
      <c r="A97" s="17">
        <v>90</v>
      </c>
      <c r="B97" s="10" t="str">
        <f>'S.O.'!B92</f>
        <v>Alcaldía Azcapotzalco</v>
      </c>
      <c r="C97" s="12"/>
      <c r="D97" s="12"/>
      <c r="E97" s="17">
        <f t="shared" si="2"/>
        <v>0</v>
      </c>
    </row>
    <row r="98" spans="1:5" ht="16.5" thickTop="1" thickBot="1">
      <c r="A98" s="17">
        <v>91</v>
      </c>
      <c r="B98" s="10" t="str">
        <f>'S.O.'!B93</f>
        <v>Alcaldía Benito Juárez</v>
      </c>
      <c r="C98" s="12"/>
      <c r="D98" s="12"/>
      <c r="E98" s="17">
        <f t="shared" si="2"/>
        <v>0</v>
      </c>
    </row>
    <row r="99" spans="1:5" ht="16.5" thickTop="1" thickBot="1">
      <c r="A99" s="17">
        <v>92</v>
      </c>
      <c r="B99" s="10" t="str">
        <f>'S.O.'!B94</f>
        <v>Alcaldía Coyoacán</v>
      </c>
      <c r="C99" s="12"/>
      <c r="D99" s="12"/>
      <c r="E99" s="17">
        <f t="shared" si="2"/>
        <v>0</v>
      </c>
    </row>
    <row r="100" spans="1:5" ht="16.5" thickTop="1" thickBot="1">
      <c r="A100" s="17">
        <v>93</v>
      </c>
      <c r="B100" s="10" t="str">
        <f>'S.O.'!B95</f>
        <v>Alcaldía Cuajimalpa de Morelos</v>
      </c>
      <c r="C100" s="12"/>
      <c r="D100" s="12"/>
      <c r="E100" s="17">
        <f t="shared" si="2"/>
        <v>0</v>
      </c>
    </row>
    <row r="101" spans="1:5" ht="16.5" thickTop="1" thickBot="1">
      <c r="A101" s="17">
        <v>94</v>
      </c>
      <c r="B101" s="10" t="str">
        <f>'S.O.'!B96</f>
        <v>Alcaldía Cuauhtémoc</v>
      </c>
      <c r="C101" s="12"/>
      <c r="D101" s="12"/>
      <c r="E101" s="17">
        <f t="shared" si="2"/>
        <v>0</v>
      </c>
    </row>
    <row r="102" spans="1:5" ht="16.5" thickTop="1" thickBot="1">
      <c r="A102" s="17">
        <v>95</v>
      </c>
      <c r="B102" s="10" t="str">
        <f>'S.O.'!B97</f>
        <v>Alcaldía Gustavo A. Madero</v>
      </c>
      <c r="C102" s="12"/>
      <c r="D102" s="12"/>
      <c r="E102" s="17">
        <f t="shared" si="2"/>
        <v>0</v>
      </c>
    </row>
    <row r="103" spans="1:5" ht="16.5" thickTop="1" thickBot="1">
      <c r="A103" s="17">
        <v>96</v>
      </c>
      <c r="B103" s="10" t="str">
        <f>'S.O.'!B98</f>
        <v>Alcaldía Iztacalco</v>
      </c>
      <c r="C103" s="12"/>
      <c r="D103" s="12"/>
      <c r="E103" s="17">
        <f t="shared" si="2"/>
        <v>0</v>
      </c>
    </row>
    <row r="104" spans="1:5" ht="16.5" thickTop="1" thickBot="1">
      <c r="A104" s="17">
        <v>97</v>
      </c>
      <c r="B104" s="10" t="str">
        <f>'S.O.'!B99</f>
        <v>Alcaldía Iztapalapa</v>
      </c>
      <c r="C104" s="12"/>
      <c r="D104" s="12"/>
      <c r="E104" s="17">
        <f t="shared" ref="E104:E135" si="3">SUM(C104:D104)</f>
        <v>0</v>
      </c>
    </row>
    <row r="105" spans="1:5" ht="16.5" thickTop="1" thickBot="1">
      <c r="A105" s="17">
        <v>98</v>
      </c>
      <c r="B105" s="10" t="str">
        <f>'S.O.'!B100</f>
        <v>Alcaldía La Magdalena Contreras</v>
      </c>
      <c r="C105" s="12"/>
      <c r="D105" s="12"/>
      <c r="E105" s="17">
        <f t="shared" si="3"/>
        <v>0</v>
      </c>
    </row>
    <row r="106" spans="1:5" ht="16.5" thickTop="1" thickBot="1">
      <c r="A106" s="17">
        <v>99</v>
      </c>
      <c r="B106" s="10" t="str">
        <f>'S.O.'!B101</f>
        <v>Alcaldía Miguel Hidalgo</v>
      </c>
      <c r="C106" s="12"/>
      <c r="D106" s="12"/>
      <c r="E106" s="17">
        <f t="shared" si="3"/>
        <v>0</v>
      </c>
    </row>
    <row r="107" spans="1:5" ht="16.5" thickTop="1" thickBot="1">
      <c r="A107" s="17">
        <v>100</v>
      </c>
      <c r="B107" s="10" t="str">
        <f>'S.O.'!B102</f>
        <v>Alcaldía Milpa Alta</v>
      </c>
      <c r="C107" s="12"/>
      <c r="D107" s="12"/>
      <c r="E107" s="17">
        <f t="shared" si="3"/>
        <v>0</v>
      </c>
    </row>
    <row r="108" spans="1:5" ht="16.5" thickTop="1" thickBot="1">
      <c r="A108" s="17">
        <v>101</v>
      </c>
      <c r="B108" s="10" t="str">
        <f>'S.O.'!B103</f>
        <v>Alcaldía Tláhuac</v>
      </c>
      <c r="C108" s="12"/>
      <c r="D108" s="12"/>
      <c r="E108" s="17">
        <f t="shared" si="3"/>
        <v>0</v>
      </c>
    </row>
    <row r="109" spans="1:5" ht="16.5" thickTop="1" thickBot="1">
      <c r="A109" s="17">
        <v>102</v>
      </c>
      <c r="B109" s="10" t="str">
        <f>'S.O.'!B104</f>
        <v>Alcaldía Tlalpan</v>
      </c>
      <c r="C109" s="12"/>
      <c r="D109" s="12"/>
      <c r="E109" s="17">
        <f t="shared" si="3"/>
        <v>0</v>
      </c>
    </row>
    <row r="110" spans="1:5" ht="16.5" thickTop="1" thickBot="1">
      <c r="A110" s="17">
        <v>103</v>
      </c>
      <c r="B110" s="10" t="str">
        <f>'S.O.'!B105</f>
        <v>Alcaldía Venustiano Carranza</v>
      </c>
      <c r="C110" s="12"/>
      <c r="D110" s="12"/>
      <c r="E110" s="17">
        <f t="shared" si="3"/>
        <v>0</v>
      </c>
    </row>
    <row r="111" spans="1:5" ht="16.5" thickTop="1" thickBot="1">
      <c r="A111" s="17">
        <v>104</v>
      </c>
      <c r="B111" s="10" t="str">
        <f>'S.O.'!B106</f>
        <v>Alcaldía Xochimilco</v>
      </c>
      <c r="C111" s="12"/>
      <c r="D111" s="12"/>
      <c r="E111" s="17">
        <f t="shared" si="3"/>
        <v>0</v>
      </c>
    </row>
    <row r="112" spans="1:5" ht="16.5" thickTop="1" thickBot="1">
      <c r="A112" s="17">
        <v>105</v>
      </c>
      <c r="B112" s="10" t="str">
        <f>'S.O.'!B107</f>
        <v>Consejo de la Judicatura de la Ciudad de México</v>
      </c>
      <c r="C112" s="12"/>
      <c r="D112" s="12"/>
      <c r="E112" s="17">
        <f t="shared" si="3"/>
        <v>0</v>
      </c>
    </row>
    <row r="113" spans="1:5" ht="16.5" thickTop="1" thickBot="1">
      <c r="A113" s="17">
        <v>106</v>
      </c>
      <c r="B113" s="10" t="str">
        <f>'S.O.'!B108</f>
        <v>Tribunal Superior de Justicia de la Ciudad de México</v>
      </c>
      <c r="C113" s="12"/>
      <c r="D113" s="12"/>
      <c r="E113" s="17">
        <f t="shared" si="3"/>
        <v>0</v>
      </c>
    </row>
    <row r="114" spans="1:5" ht="16.5" thickTop="1" thickBot="1">
      <c r="A114" s="17">
        <v>107</v>
      </c>
      <c r="B114" s="10" t="str">
        <f>'S.O.'!B109</f>
        <v>Auditoría Superior de la Ciudad de México</v>
      </c>
      <c r="C114" s="12"/>
      <c r="D114" s="12"/>
      <c r="E114" s="17">
        <f t="shared" si="3"/>
        <v>0</v>
      </c>
    </row>
    <row r="115" spans="1:5" ht="16.5" thickTop="1" thickBot="1">
      <c r="A115" s="17">
        <v>108</v>
      </c>
      <c r="B115" s="10" t="str">
        <f>'S.O.'!B110</f>
        <v>Congreso de la Ciudad de México</v>
      </c>
      <c r="C115" s="12"/>
      <c r="D115" s="12"/>
      <c r="E115" s="17">
        <f t="shared" si="3"/>
        <v>0</v>
      </c>
    </row>
    <row r="116" spans="1:5" ht="16.5" thickTop="1" thickBot="1">
      <c r="A116" s="17">
        <v>109</v>
      </c>
      <c r="B116" s="10" t="str">
        <f>'S.O.'!B111</f>
        <v>Comisión de Derechos Humanos de la Ciudad de México</v>
      </c>
      <c r="C116" s="12"/>
      <c r="D116" s="12"/>
      <c r="E116" s="17">
        <f t="shared" si="3"/>
        <v>0</v>
      </c>
    </row>
    <row r="117" spans="1:5" ht="36" customHeight="1" thickTop="1" thickBot="1">
      <c r="A117" s="17">
        <v>110</v>
      </c>
      <c r="B117" s="10" t="str">
        <f>'S.O.'!B112</f>
        <v>Instituto de Transparencia, Acceso a la Información Pública, Protección de Datos Personales y Rendición de Cuentas de la Ciudad de México</v>
      </c>
      <c r="C117" s="12"/>
      <c r="D117" s="12"/>
      <c r="E117" s="17">
        <f t="shared" si="3"/>
        <v>0</v>
      </c>
    </row>
    <row r="118" spans="1:5" ht="16.5" thickTop="1" thickBot="1">
      <c r="A118" s="17">
        <v>111</v>
      </c>
      <c r="B118" s="10" t="str">
        <f>'S.O.'!B113</f>
        <v>Instituto Electoral de la Ciudad de México</v>
      </c>
      <c r="C118" s="12"/>
      <c r="D118" s="12"/>
      <c r="E118" s="17">
        <f t="shared" si="3"/>
        <v>0</v>
      </c>
    </row>
    <row r="119" spans="1:5" ht="27" thickTop="1" thickBot="1">
      <c r="A119" s="17">
        <v>112</v>
      </c>
      <c r="B119" s="10" t="str">
        <f>'S.O.'!B114</f>
        <v>Junta Local de Conciliación y Arbitraje de la Ciudad de México</v>
      </c>
      <c r="C119" s="12"/>
      <c r="D119" s="12"/>
      <c r="E119" s="17">
        <f t="shared" si="3"/>
        <v>0</v>
      </c>
    </row>
    <row r="120" spans="1:5" ht="27" thickTop="1" thickBot="1">
      <c r="A120" s="17">
        <v>113</v>
      </c>
      <c r="B120" s="10" t="str">
        <f>'S.O.'!B115</f>
        <v>Tribunal de Justicia Administrativa de la Ciudad de México</v>
      </c>
      <c r="C120" s="12"/>
      <c r="D120" s="12"/>
      <c r="E120" s="17">
        <f t="shared" si="3"/>
        <v>0</v>
      </c>
    </row>
    <row r="121" spans="1:5" ht="16.5" thickTop="1" thickBot="1">
      <c r="A121" s="17">
        <v>114</v>
      </c>
      <c r="B121" s="10" t="str">
        <f>'S.O.'!B116</f>
        <v>Tribunal Electoral de la Ciudad de México</v>
      </c>
      <c r="C121" s="12"/>
      <c r="D121" s="12"/>
      <c r="E121" s="17">
        <f t="shared" si="3"/>
        <v>0</v>
      </c>
    </row>
    <row r="122" spans="1:5" ht="16.5" thickTop="1" thickBot="1">
      <c r="A122" s="17">
        <v>115</v>
      </c>
      <c r="B122" s="10" t="str">
        <f>'S.O.'!B117</f>
        <v>Universidad Autónoma de la Ciudad de México</v>
      </c>
      <c r="C122" s="12"/>
      <c r="D122" s="12"/>
      <c r="E122" s="17">
        <f t="shared" si="3"/>
        <v>0</v>
      </c>
    </row>
    <row r="123" spans="1:5" ht="16.5" thickTop="1" thickBot="1">
      <c r="A123" s="17">
        <v>116</v>
      </c>
      <c r="B123" s="10" t="str">
        <f>'S.O.'!B118</f>
        <v>Encuentro Social en la Ciudad de México</v>
      </c>
      <c r="C123" s="12"/>
      <c r="D123" s="12"/>
      <c r="E123" s="17">
        <f t="shared" si="3"/>
        <v>0</v>
      </c>
    </row>
    <row r="124" spans="1:5" ht="16.5" thickTop="1" thickBot="1">
      <c r="A124" s="17">
        <v>117</v>
      </c>
      <c r="B124" s="10" t="str">
        <f>'S.O.'!B119</f>
        <v xml:space="preserve">Morena </v>
      </c>
      <c r="C124" s="12"/>
      <c r="D124" s="12"/>
      <c r="E124" s="17">
        <f t="shared" si="3"/>
        <v>0</v>
      </c>
    </row>
    <row r="125" spans="1:5" ht="16.5" thickTop="1" thickBot="1">
      <c r="A125" s="17">
        <v>118</v>
      </c>
      <c r="B125" s="10" t="str">
        <f>'S.O.'!B120</f>
        <v xml:space="preserve">Movimiento Ciudadano </v>
      </c>
      <c r="C125" s="12"/>
      <c r="D125" s="12"/>
      <c r="E125" s="17">
        <f t="shared" si="3"/>
        <v>0</v>
      </c>
    </row>
    <row r="126" spans="1:5" ht="16.5" thickTop="1" thickBot="1">
      <c r="A126" s="17">
        <v>119</v>
      </c>
      <c r="B126" s="10" t="str">
        <f>'S.O.'!B121</f>
        <v xml:space="preserve">Nueva Alianza </v>
      </c>
      <c r="C126" s="12"/>
      <c r="D126" s="12"/>
      <c r="E126" s="17">
        <f t="shared" si="3"/>
        <v>0</v>
      </c>
    </row>
    <row r="127" spans="1:5" ht="16.5" thickTop="1" thickBot="1">
      <c r="A127" s="17">
        <v>120</v>
      </c>
      <c r="B127" s="10" t="str">
        <f>'S.O.'!B122</f>
        <v xml:space="preserve">Partido Acción Nacional </v>
      </c>
      <c r="C127" s="12"/>
      <c r="D127" s="12"/>
      <c r="E127" s="17">
        <f t="shared" si="3"/>
        <v>0</v>
      </c>
    </row>
    <row r="128" spans="1:5" ht="16.5" thickTop="1" thickBot="1">
      <c r="A128" s="17">
        <v>121</v>
      </c>
      <c r="B128" s="10" t="str">
        <f>'S.O.'!B123</f>
        <v xml:space="preserve">Partido de la Revolución Democrática </v>
      </c>
      <c r="C128" s="12"/>
      <c r="D128" s="12"/>
      <c r="E128" s="17">
        <f t="shared" si="3"/>
        <v>0</v>
      </c>
    </row>
    <row r="129" spans="1:5" ht="16.5" thickTop="1" thickBot="1">
      <c r="A129" s="17">
        <v>122</v>
      </c>
      <c r="B129" s="10" t="str">
        <f>'S.O.'!B124</f>
        <v xml:space="preserve">Partido del Trabajo </v>
      </c>
      <c r="C129" s="12"/>
      <c r="D129" s="12"/>
      <c r="E129" s="17">
        <f t="shared" si="3"/>
        <v>0</v>
      </c>
    </row>
    <row r="130" spans="1:5" ht="16.5" thickTop="1" thickBot="1">
      <c r="A130" s="17">
        <v>123</v>
      </c>
      <c r="B130" s="10" t="str">
        <f>'S.O.'!B125</f>
        <v xml:space="preserve">Partido Humanista </v>
      </c>
      <c r="C130" s="12"/>
      <c r="D130" s="12"/>
      <c r="E130" s="17">
        <f t="shared" si="3"/>
        <v>0</v>
      </c>
    </row>
    <row r="131" spans="1:5" ht="16.5" thickTop="1" thickBot="1">
      <c r="A131" s="17">
        <v>124</v>
      </c>
      <c r="B131" s="10" t="str">
        <f>'S.O.'!B126</f>
        <v xml:space="preserve">Partido Revolucionario Institucional </v>
      </c>
      <c r="C131" s="12"/>
      <c r="D131" s="12"/>
      <c r="E131" s="17">
        <f t="shared" si="3"/>
        <v>0</v>
      </c>
    </row>
    <row r="132" spans="1:5" ht="16.5" thickTop="1" thickBot="1">
      <c r="A132" s="17">
        <v>125</v>
      </c>
      <c r="B132" s="10" t="str">
        <f>'S.O.'!B127</f>
        <v xml:space="preserve">Partido Verde Ecologista de México </v>
      </c>
      <c r="C132" s="12"/>
      <c r="D132" s="12"/>
      <c r="E132" s="17">
        <f t="shared" si="3"/>
        <v>0</v>
      </c>
    </row>
    <row r="133" spans="1:5" ht="16.5" thickTop="1" thickBot="1">
      <c r="A133" s="17">
        <v>126</v>
      </c>
      <c r="B133" s="10" t="str">
        <f>'S.O.'!B128</f>
        <v>Sindicato de Alianza de Tranviarios de México</v>
      </c>
      <c r="C133" s="12"/>
      <c r="D133" s="12"/>
      <c r="E133" s="17">
        <f t="shared" si="3"/>
        <v>0</v>
      </c>
    </row>
    <row r="134" spans="1:5" ht="27" thickTop="1" thickBot="1">
      <c r="A134" s="17">
        <v>127</v>
      </c>
      <c r="B134" s="10" t="str">
        <f>'S.O.'!B129</f>
        <v>Asociación Sindical de Trabajadores del Instituto de Vivienda de la Ciudad de México</v>
      </c>
      <c r="C134" s="12"/>
      <c r="D134" s="12"/>
      <c r="E134" s="17">
        <f t="shared" si="3"/>
        <v>0</v>
      </c>
    </row>
    <row r="135" spans="1:5" ht="16.5" thickTop="1" thickBot="1">
      <c r="A135" s="17">
        <v>128</v>
      </c>
      <c r="B135" s="10" t="str">
        <f>'S.O.'!B130</f>
        <v>Asociación Sindical de Trabajadores del Metro</v>
      </c>
      <c r="C135" s="12"/>
      <c r="D135" s="12"/>
      <c r="E135" s="17">
        <f t="shared" si="3"/>
        <v>0</v>
      </c>
    </row>
    <row r="136" spans="1:5" ht="27" thickTop="1" thickBot="1">
      <c r="A136" s="17">
        <v>129</v>
      </c>
      <c r="B136" s="10" t="str">
        <f>'S.O.'!B131</f>
        <v>Sindicato Auténtico de Trabajadores de la Asamblea Legislativa de la Ciudad de México</v>
      </c>
      <c r="C136" s="12"/>
      <c r="D136" s="12"/>
      <c r="E136" s="17">
        <f t="shared" ref="E136:E153" si="4">SUM(C136:D136)</f>
        <v>0</v>
      </c>
    </row>
    <row r="137" spans="1:5" ht="24" customHeight="1" thickTop="1" thickBot="1">
      <c r="A137" s="17">
        <v>130</v>
      </c>
      <c r="B137" s="10" t="str">
        <f>'S.O.'!B132</f>
        <v>Sindicato de Empleados del Servicio de Anales de Jurisprudencia</v>
      </c>
      <c r="C137" s="12"/>
      <c r="D137" s="12"/>
      <c r="E137" s="17">
        <f t="shared" si="4"/>
        <v>0</v>
      </c>
    </row>
    <row r="138" spans="1:5" ht="39.950000000000003" customHeight="1" thickTop="1" thickBot="1">
      <c r="A138" s="17">
        <v>131</v>
      </c>
      <c r="B138" s="10" t="str">
        <f>'S.O.'!B133</f>
        <v>Sindicato de la Unión de Trabajadores del Instituto de Educación Media Superior de la Ciudad de México (SUTIEMS)</v>
      </c>
      <c r="C138" s="12"/>
      <c r="D138" s="12"/>
      <c r="E138" s="17">
        <f t="shared" si="4"/>
        <v>0</v>
      </c>
    </row>
    <row r="139" spans="1:5" ht="27" thickTop="1" thickBot="1">
      <c r="A139" s="17">
        <v>132</v>
      </c>
      <c r="B139" s="10" t="str">
        <f>'S.O.'!B134</f>
        <v>Sindicato de Trabajadores de la Asamblea Legislativa del Distrito Federal</v>
      </c>
      <c r="C139" s="12"/>
      <c r="D139" s="12"/>
      <c r="E139" s="17">
        <f t="shared" si="4"/>
        <v>0</v>
      </c>
    </row>
    <row r="140" spans="1:5" ht="27" thickTop="1" thickBot="1">
      <c r="A140" s="17">
        <v>133</v>
      </c>
      <c r="B140" s="10" t="str">
        <f>'S.O.'!B135</f>
        <v>Sindicato de Trabajadores de la Auditoría Superior de la Ciudad de México</v>
      </c>
      <c r="C140" s="12"/>
      <c r="D140" s="12"/>
      <c r="E140" s="17">
        <f t="shared" si="4"/>
        <v>0</v>
      </c>
    </row>
    <row r="141" spans="1:5" ht="27" thickTop="1" thickBot="1">
      <c r="A141" s="17">
        <v>134</v>
      </c>
      <c r="B141" s="10" t="str">
        <f>'S.O.'!B136</f>
        <v>Sindicato de Trabajadores de Transporte de Pasajeros de la Ciudad de México</v>
      </c>
      <c r="C141" s="12"/>
      <c r="D141" s="12"/>
      <c r="E141" s="17">
        <f t="shared" si="4"/>
        <v>0</v>
      </c>
    </row>
    <row r="142" spans="1:5" ht="27" thickTop="1" thickBot="1">
      <c r="A142" s="17">
        <v>135</v>
      </c>
      <c r="B142" s="10" t="str">
        <f>'S.O.'!B137</f>
        <v>Sindicato de Trabajadores del Poder Judicial de la Ciudad de México</v>
      </c>
      <c r="C142" s="12"/>
      <c r="D142" s="12"/>
      <c r="E142" s="17">
        <f t="shared" si="4"/>
        <v>0</v>
      </c>
    </row>
    <row r="143" spans="1:5" ht="27" thickTop="1" thickBot="1">
      <c r="A143" s="17">
        <v>136</v>
      </c>
      <c r="B143" s="10" t="str">
        <f>'S.O.'!B138</f>
        <v>Sindicato de Trabajadores del Tribunal de Justicia Administraiva d ela Ciudad de México</v>
      </c>
      <c r="C143" s="12"/>
      <c r="D143" s="12"/>
      <c r="E143" s="17">
        <f t="shared" si="4"/>
        <v>0</v>
      </c>
    </row>
    <row r="144" spans="1:5" ht="27" thickTop="1" thickBot="1">
      <c r="A144" s="17">
        <v>137</v>
      </c>
      <c r="B144" s="10" t="str">
        <f>'S.O.'!B139</f>
        <v>Sindicato de Trabajadores del Tribunal Superior de Justicia de la Ciudad de México</v>
      </c>
      <c r="C144" s="12"/>
      <c r="D144" s="12"/>
      <c r="E144" s="17">
        <f t="shared" si="4"/>
        <v>0</v>
      </c>
    </row>
    <row r="145" spans="1:5" ht="27" thickTop="1" thickBot="1">
      <c r="A145" s="17">
        <v>138</v>
      </c>
      <c r="B145" s="10" t="str">
        <f>'S.O.'!B140</f>
        <v>Sindicato del Heroico Cuerpo de Bomberos de la Ciudad de México</v>
      </c>
      <c r="C145" s="12"/>
      <c r="D145" s="12"/>
      <c r="E145" s="17">
        <f t="shared" si="4"/>
        <v>0</v>
      </c>
    </row>
    <row r="146" spans="1:5" ht="27" thickTop="1" thickBot="1">
      <c r="A146" s="17">
        <v>139</v>
      </c>
      <c r="B146" s="10" t="str">
        <f>'S.O.'!B141</f>
        <v>Sindicato Democrático de los Trabajadores de la Procuraduría Social de la Ciudad de México</v>
      </c>
      <c r="C146" s="12"/>
      <c r="D146" s="12"/>
      <c r="E146" s="17">
        <f t="shared" si="4"/>
        <v>0</v>
      </c>
    </row>
    <row r="147" spans="1:5" ht="27" thickTop="1" thickBot="1">
      <c r="A147" s="17">
        <v>140</v>
      </c>
      <c r="B147" s="10" t="str">
        <f>'S.O.'!B142</f>
        <v>Sindicato Democrático Independiente de Trabajadores del Sistema de Transporte Colectivo</v>
      </c>
      <c r="C147" s="12"/>
      <c r="D147" s="12"/>
      <c r="E147" s="17">
        <f t="shared" si="4"/>
        <v>0</v>
      </c>
    </row>
    <row r="148" spans="1:5" ht="39.75" thickTop="1" thickBot="1">
      <c r="A148" s="17">
        <v>141</v>
      </c>
      <c r="B148" s="10" t="str">
        <f>'S.O.'!B143</f>
        <v>Sindicato Independiente de Trabajadores del Instituto de Educación Media Superior de la Ciudad de México (SITIEMS)</v>
      </c>
      <c r="C148" s="12"/>
      <c r="D148" s="12"/>
      <c r="E148" s="17">
        <f t="shared" si="4"/>
        <v>0</v>
      </c>
    </row>
    <row r="149" spans="1:5" ht="27" thickTop="1" thickBot="1">
      <c r="A149" s="17">
        <v>142</v>
      </c>
      <c r="B149" s="10" t="str">
        <f>'S.O.'!B144</f>
        <v>Sindicato Independiente de Trabajadores Unidos de la Asamblea Legislativa del Distrito Federal</v>
      </c>
      <c r="C149" s="12"/>
      <c r="D149" s="12"/>
      <c r="E149" s="17">
        <f t="shared" si="4"/>
        <v>0</v>
      </c>
    </row>
    <row r="150" spans="1:5" ht="27" thickTop="1" thickBot="1">
      <c r="A150" s="17">
        <v>143</v>
      </c>
      <c r="B150" s="10" t="str">
        <f>'S.O.'!B145</f>
        <v>Sindicato Nacional de Trabajadores del Sistema de Transporte Colectivo</v>
      </c>
      <c r="C150" s="12"/>
      <c r="D150" s="12"/>
      <c r="E150" s="17">
        <f t="shared" si="4"/>
        <v>0</v>
      </c>
    </row>
    <row r="151" spans="1:5" ht="27" thickTop="1" thickBot="1">
      <c r="A151" s="17">
        <v>144</v>
      </c>
      <c r="B151" s="10" t="str">
        <f>'S.O.'!B146</f>
        <v>Sindicato Único de Trabajadores de la Universidad Autónoma de la Ciudad de México (SUTUACM)</v>
      </c>
      <c r="C151" s="12"/>
      <c r="D151" s="12"/>
      <c r="E151" s="17">
        <f t="shared" si="4"/>
        <v>0</v>
      </c>
    </row>
    <row r="152" spans="1:5" ht="27" thickTop="1" thickBot="1">
      <c r="A152" s="17">
        <v>145</v>
      </c>
      <c r="B152" s="10" t="str">
        <f>'S.O.'!B147</f>
        <v>Sindicato Único de Trabajadores del Gobierno de la Ciudad de México (SUTGCDMX)</v>
      </c>
      <c r="C152" s="12"/>
      <c r="D152" s="12"/>
      <c r="E152" s="17">
        <f t="shared" si="4"/>
        <v>0</v>
      </c>
    </row>
    <row r="153" spans="1:5" ht="27" thickTop="1" thickBot="1">
      <c r="A153" s="17">
        <v>146</v>
      </c>
      <c r="B153" s="10" t="str">
        <f>'S.O.'!B148</f>
        <v>Sindicato Único de Trabajadores Democráticos del Sistema de Transporte Colectivo</v>
      </c>
      <c r="C153" s="26">
        <v>2</v>
      </c>
      <c r="D153" s="26">
        <v>3</v>
      </c>
      <c r="E153" s="17">
        <f t="shared" si="4"/>
        <v>5</v>
      </c>
    </row>
    <row r="154" spans="1:5" ht="16.5" thickTop="1" thickBot="1">
      <c r="A154" s="179" t="s">
        <v>178</v>
      </c>
      <c r="B154" s="179"/>
      <c r="C154" s="19">
        <f>SUM(C8:C153)</f>
        <v>5</v>
      </c>
      <c r="D154" s="19">
        <f>SUM(D8:D153)</f>
        <v>17</v>
      </c>
      <c r="E154" s="18">
        <f>SUM(E8:E153)</f>
        <v>22</v>
      </c>
    </row>
    <row r="155" spans="1:5" ht="16.5" thickTop="1" thickBot="1">
      <c r="A155" s="34"/>
      <c r="B155" s="2"/>
      <c r="C155" s="2"/>
      <c r="D155" s="2"/>
      <c r="E155" s="8"/>
    </row>
    <row r="156" spans="1:5" ht="16.5" thickTop="1" thickBot="1">
      <c r="A156" s="180" t="s">
        <v>163</v>
      </c>
      <c r="B156" s="180"/>
      <c r="C156" s="177">
        <f>SUM(C154,D154)</f>
        <v>22</v>
      </c>
      <c r="D156" s="178"/>
      <c r="E156" s="21">
        <f>SUM(C156:D156)</f>
        <v>22</v>
      </c>
    </row>
    <row r="157" spans="1:5" ht="16.5" thickTop="1" thickBot="1">
      <c r="A157" s="174" t="s">
        <v>164</v>
      </c>
      <c r="B157" s="174"/>
      <c r="C157" s="175">
        <v>0</v>
      </c>
      <c r="D157" s="176"/>
      <c r="E157" s="21">
        <f>SUM(C157:D157)</f>
        <v>0</v>
      </c>
    </row>
    <row r="158" spans="1:5" ht="16.5" thickTop="1" thickBot="1">
      <c r="A158" s="184" t="s">
        <v>180</v>
      </c>
      <c r="B158" s="184"/>
      <c r="C158" s="181">
        <f>SUM(C156:D157)</f>
        <v>22</v>
      </c>
      <c r="D158" s="182"/>
      <c r="E158" s="182"/>
    </row>
    <row r="159" spans="1:5" ht="16.5" thickTop="1" thickBot="1">
      <c r="A159" s="180" t="s">
        <v>181</v>
      </c>
      <c r="B159" s="180"/>
      <c r="C159" s="183">
        <v>5</v>
      </c>
      <c r="D159" s="183"/>
      <c r="E159" s="21">
        <f>SUM(C159:D159)</f>
        <v>5</v>
      </c>
    </row>
    <row r="160" spans="1:5" ht="16.5" thickTop="1" thickBot="1">
      <c r="A160" s="180" t="s">
        <v>182</v>
      </c>
      <c r="B160" s="180"/>
      <c r="C160" s="183">
        <v>17</v>
      </c>
      <c r="D160" s="183"/>
      <c r="E160" s="21">
        <f>SUM(C160:D160)</f>
        <v>17</v>
      </c>
    </row>
    <row r="161" spans="2:6" ht="16.5" thickTop="1" thickBot="1"/>
    <row r="162" spans="2:6" ht="17.25" thickTop="1" thickBot="1">
      <c r="B162" s="107" t="s">
        <v>188</v>
      </c>
      <c r="C162" s="108"/>
      <c r="D162" s="109"/>
      <c r="E162" s="67">
        <v>1</v>
      </c>
      <c r="F162" s="70"/>
    </row>
    <row r="163" spans="2:6" ht="15.75" thickTop="1"/>
  </sheetData>
  <mergeCells count="19">
    <mergeCell ref="C158:E158"/>
    <mergeCell ref="B162:D162"/>
    <mergeCell ref="A160:B160"/>
    <mergeCell ref="C160:D160"/>
    <mergeCell ref="A159:B159"/>
    <mergeCell ref="C159:D159"/>
    <mergeCell ref="A158:B158"/>
    <mergeCell ref="A157:B157"/>
    <mergeCell ref="C157:D157"/>
    <mergeCell ref="C156:D156"/>
    <mergeCell ref="A154:B154"/>
    <mergeCell ref="A156:B156"/>
    <mergeCell ref="C6:D6"/>
    <mergeCell ref="C5:D5"/>
    <mergeCell ref="C1:D1"/>
    <mergeCell ref="C2:E2"/>
    <mergeCell ref="C3:D3"/>
    <mergeCell ref="E3:E7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AT165"/>
  <sheetViews>
    <sheetView tabSelected="1" zoomScaleNormal="100" workbookViewId="0">
      <pane xSplit="3" ySplit="8" topLeftCell="D9" activePane="bottomRight" state="frozen"/>
      <selection pane="topRight" activeCell="H20" sqref="H20"/>
      <selection pane="bottomLeft" activeCell="H20" sqref="H20"/>
      <selection pane="bottomRight"/>
    </sheetView>
  </sheetViews>
  <sheetFormatPr baseColWidth="10" defaultColWidth="11.42578125" defaultRowHeight="15"/>
  <cols>
    <col min="1" max="1" width="6.42578125" style="3" customWidth="1"/>
    <col min="2" max="2" width="6.42578125" style="3" hidden="1" customWidth="1"/>
    <col min="3" max="3" width="46.28515625" style="2" customWidth="1"/>
    <col min="4" max="44" width="13.5703125" style="2" customWidth="1"/>
    <col min="45" max="45" width="13.5703125" style="3" customWidth="1"/>
    <col min="46" max="46" width="9" customWidth="1"/>
  </cols>
  <sheetData>
    <row r="1" spans="1:46">
      <c r="A1" s="33"/>
      <c r="B1" s="33"/>
      <c r="AS1" s="33"/>
    </row>
    <row r="2" spans="1:46" ht="24.75" customHeight="1">
      <c r="A2" s="35"/>
      <c r="B2" s="35"/>
      <c r="C2" s="36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71"/>
    </row>
    <row r="3" spans="1:46" ht="18.75" customHeight="1" thickBot="1">
      <c r="A3" s="36"/>
      <c r="B3" s="36"/>
      <c r="C3" s="36"/>
      <c r="D3" s="201" t="s">
        <v>162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2"/>
    </row>
    <row r="4" spans="1:46" ht="18" customHeight="1" thickTop="1" thickBot="1">
      <c r="A4" s="36"/>
      <c r="B4" s="36"/>
      <c r="C4" s="36"/>
      <c r="D4" s="189" t="s">
        <v>157</v>
      </c>
      <c r="E4" s="190"/>
      <c r="F4" s="190"/>
      <c r="G4" s="190"/>
      <c r="H4" s="190"/>
      <c r="I4" s="190"/>
      <c r="J4" s="190"/>
      <c r="K4" s="191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 t="s">
        <v>161</v>
      </c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87"/>
      <c r="AT4" s="88" t="s">
        <v>165</v>
      </c>
    </row>
    <row r="5" spans="1:46" ht="138" customHeight="1" thickTop="1" thickBot="1">
      <c r="A5" s="37"/>
      <c r="B5" s="37"/>
      <c r="C5" s="38" t="s">
        <v>189</v>
      </c>
      <c r="D5" s="203" t="s">
        <v>190</v>
      </c>
      <c r="E5" s="205"/>
      <c r="F5" s="205"/>
      <c r="G5" s="204"/>
      <c r="H5" s="203" t="s">
        <v>191</v>
      </c>
      <c r="I5" s="204"/>
      <c r="J5" s="203" t="s">
        <v>192</v>
      </c>
      <c r="K5" s="204"/>
      <c r="L5" s="203" t="s">
        <v>194</v>
      </c>
      <c r="M5" s="205"/>
      <c r="N5" s="205"/>
      <c r="O5" s="204"/>
      <c r="P5" s="203" t="s">
        <v>190</v>
      </c>
      <c r="Q5" s="205"/>
      <c r="R5" s="205"/>
      <c r="S5" s="205"/>
      <c r="T5" s="205"/>
      <c r="U5" s="205"/>
      <c r="V5" s="205"/>
      <c r="W5" s="205"/>
      <c r="X5" s="205"/>
      <c r="Y5" s="204"/>
      <c r="Z5" s="203" t="s">
        <v>191</v>
      </c>
      <c r="AA5" s="205"/>
      <c r="AB5" s="205"/>
      <c r="AC5" s="204"/>
      <c r="AD5" s="203" t="s">
        <v>192</v>
      </c>
      <c r="AE5" s="204"/>
      <c r="AF5" s="203" t="s">
        <v>190</v>
      </c>
      <c r="AG5" s="205"/>
      <c r="AH5" s="205"/>
      <c r="AI5" s="205"/>
      <c r="AJ5" s="205"/>
      <c r="AK5" s="204"/>
      <c r="AL5" s="203" t="s">
        <v>194</v>
      </c>
      <c r="AM5" s="205"/>
      <c r="AN5" s="205"/>
      <c r="AO5" s="205"/>
      <c r="AP5" s="205"/>
      <c r="AQ5" s="205"/>
      <c r="AR5" s="205"/>
      <c r="AS5" s="204"/>
      <c r="AT5" s="89"/>
    </row>
    <row r="6" spans="1:46" ht="15" customHeight="1" thickTop="1" thickBot="1">
      <c r="A6" s="37"/>
      <c r="B6" s="37"/>
      <c r="C6" s="38" t="s">
        <v>166</v>
      </c>
      <c r="D6" s="91">
        <v>20200002</v>
      </c>
      <c r="E6" s="102"/>
      <c r="F6" s="91">
        <v>20200009</v>
      </c>
      <c r="G6" s="102"/>
      <c r="H6" s="91">
        <v>20200004</v>
      </c>
      <c r="I6" s="102"/>
      <c r="J6" s="91">
        <v>20200006</v>
      </c>
      <c r="K6" s="102"/>
      <c r="L6" s="91">
        <v>20200052</v>
      </c>
      <c r="M6" s="102"/>
      <c r="N6" s="91">
        <v>20200053</v>
      </c>
      <c r="O6" s="102"/>
      <c r="P6" s="91">
        <v>20200012</v>
      </c>
      <c r="Q6" s="102"/>
      <c r="R6" s="91">
        <v>20200019</v>
      </c>
      <c r="S6" s="102"/>
      <c r="T6" s="91">
        <v>20200030</v>
      </c>
      <c r="U6" s="102"/>
      <c r="V6" s="91">
        <v>20200051</v>
      </c>
      <c r="W6" s="102"/>
      <c r="X6" s="91">
        <v>20200031</v>
      </c>
      <c r="Y6" s="102"/>
      <c r="Z6" s="91">
        <v>20200049</v>
      </c>
      <c r="AA6" s="102"/>
      <c r="AB6" s="91">
        <v>20200014</v>
      </c>
      <c r="AC6" s="102"/>
      <c r="AD6" s="189">
        <v>20200016</v>
      </c>
      <c r="AE6" s="191"/>
      <c r="AF6" s="189">
        <v>20200058</v>
      </c>
      <c r="AG6" s="191"/>
      <c r="AH6" s="189">
        <v>20200059</v>
      </c>
      <c r="AI6" s="191"/>
      <c r="AJ6" s="189">
        <v>20200040</v>
      </c>
      <c r="AK6" s="191"/>
      <c r="AL6" s="189">
        <v>20200054</v>
      </c>
      <c r="AM6" s="191"/>
      <c r="AN6" s="200">
        <v>43896</v>
      </c>
      <c r="AO6" s="191"/>
      <c r="AP6" s="189">
        <v>20200056</v>
      </c>
      <c r="AQ6" s="191"/>
      <c r="AR6" s="91">
        <v>20200057</v>
      </c>
      <c r="AS6" s="102"/>
      <c r="AT6" s="89"/>
    </row>
    <row r="7" spans="1:46" ht="14.25" customHeight="1" thickTop="1" thickBot="1">
      <c r="A7" s="37"/>
      <c r="B7" s="37"/>
      <c r="C7" s="38" t="s">
        <v>167</v>
      </c>
      <c r="D7" s="135">
        <v>43852</v>
      </c>
      <c r="E7" s="143"/>
      <c r="F7" s="135">
        <v>43861</v>
      </c>
      <c r="G7" s="143"/>
      <c r="H7" s="135">
        <v>43854</v>
      </c>
      <c r="I7" s="143"/>
      <c r="J7" s="135">
        <v>43858</v>
      </c>
      <c r="K7" s="143"/>
      <c r="L7" s="135">
        <v>43888</v>
      </c>
      <c r="M7" s="143"/>
      <c r="N7" s="135">
        <v>43889</v>
      </c>
      <c r="O7" s="143"/>
      <c r="P7" s="135">
        <v>43866</v>
      </c>
      <c r="Q7" s="143"/>
      <c r="R7" s="135">
        <v>43875</v>
      </c>
      <c r="S7" s="143"/>
      <c r="T7" s="135">
        <v>43880</v>
      </c>
      <c r="U7" s="143"/>
      <c r="V7" s="135">
        <v>43882</v>
      </c>
      <c r="W7" s="143"/>
      <c r="X7" s="135">
        <v>43886</v>
      </c>
      <c r="Y7" s="143"/>
      <c r="Z7" s="135">
        <v>43867</v>
      </c>
      <c r="AA7" s="143"/>
      <c r="AB7" s="135">
        <v>43868</v>
      </c>
      <c r="AC7" s="143"/>
      <c r="AD7" s="135">
        <v>43872</v>
      </c>
      <c r="AE7" s="143"/>
      <c r="AF7" s="135">
        <v>43894</v>
      </c>
      <c r="AG7" s="143"/>
      <c r="AH7" s="135">
        <v>43900</v>
      </c>
      <c r="AI7" s="143"/>
      <c r="AJ7" s="135">
        <v>43907</v>
      </c>
      <c r="AK7" s="143"/>
      <c r="AL7" s="135">
        <v>43895</v>
      </c>
      <c r="AM7" s="143"/>
      <c r="AN7" s="135">
        <v>43896</v>
      </c>
      <c r="AO7" s="143"/>
      <c r="AP7" s="135">
        <v>43902</v>
      </c>
      <c r="AQ7" s="143"/>
      <c r="AR7" s="135">
        <v>43903</v>
      </c>
      <c r="AS7" s="143"/>
      <c r="AT7" s="89"/>
    </row>
    <row r="8" spans="1:46" ht="17.25" customHeight="1" thickTop="1" thickBot="1">
      <c r="A8" s="72"/>
      <c r="B8" s="72"/>
      <c r="C8" s="38" t="s">
        <v>195</v>
      </c>
      <c r="D8" s="65" t="s">
        <v>158</v>
      </c>
      <c r="E8" s="65" t="s">
        <v>159</v>
      </c>
      <c r="F8" s="65" t="s">
        <v>158</v>
      </c>
      <c r="G8" s="65" t="s">
        <v>159</v>
      </c>
      <c r="H8" s="65" t="s">
        <v>158</v>
      </c>
      <c r="I8" s="65" t="s">
        <v>159</v>
      </c>
      <c r="J8" s="65" t="s">
        <v>158</v>
      </c>
      <c r="K8" s="65" t="s">
        <v>159</v>
      </c>
      <c r="L8" s="65" t="s">
        <v>158</v>
      </c>
      <c r="M8" s="65" t="s">
        <v>159</v>
      </c>
      <c r="N8" s="65" t="s">
        <v>158</v>
      </c>
      <c r="O8" s="65" t="s">
        <v>159</v>
      </c>
      <c r="P8" s="65" t="s">
        <v>158</v>
      </c>
      <c r="Q8" s="65" t="s">
        <v>159</v>
      </c>
      <c r="R8" s="65" t="s">
        <v>158</v>
      </c>
      <c r="S8" s="65" t="s">
        <v>159</v>
      </c>
      <c r="T8" s="65" t="s">
        <v>158</v>
      </c>
      <c r="U8" s="65" t="s">
        <v>159</v>
      </c>
      <c r="V8" s="65" t="s">
        <v>158</v>
      </c>
      <c r="W8" s="65" t="s">
        <v>159</v>
      </c>
      <c r="X8" s="65" t="s">
        <v>158</v>
      </c>
      <c r="Y8" s="65" t="s">
        <v>159</v>
      </c>
      <c r="Z8" s="65" t="s">
        <v>158</v>
      </c>
      <c r="AA8" s="65" t="s">
        <v>159</v>
      </c>
      <c r="AB8" s="65" t="s">
        <v>158</v>
      </c>
      <c r="AC8" s="65" t="s">
        <v>159</v>
      </c>
      <c r="AD8" s="65" t="s">
        <v>158</v>
      </c>
      <c r="AE8" s="65" t="s">
        <v>159</v>
      </c>
      <c r="AF8" s="65" t="s">
        <v>158</v>
      </c>
      <c r="AG8" s="65" t="s">
        <v>159</v>
      </c>
      <c r="AH8" s="65" t="s">
        <v>158</v>
      </c>
      <c r="AI8" s="65" t="s">
        <v>159</v>
      </c>
      <c r="AJ8" s="65" t="s">
        <v>158</v>
      </c>
      <c r="AK8" s="65" t="s">
        <v>159</v>
      </c>
      <c r="AL8" s="65" t="s">
        <v>158</v>
      </c>
      <c r="AM8" s="65" t="s">
        <v>159</v>
      </c>
      <c r="AN8" s="65" t="s">
        <v>158</v>
      </c>
      <c r="AO8" s="65" t="s">
        <v>159</v>
      </c>
      <c r="AP8" s="65" t="s">
        <v>158</v>
      </c>
      <c r="AQ8" s="65" t="s">
        <v>159</v>
      </c>
      <c r="AR8" s="65" t="s">
        <v>158</v>
      </c>
      <c r="AS8" s="65" t="s">
        <v>159</v>
      </c>
      <c r="AT8" s="90"/>
    </row>
    <row r="9" spans="1:46" ht="42" customHeight="1" thickTop="1" thickBot="1">
      <c r="A9" s="41">
        <v>1</v>
      </c>
      <c r="B9" s="42" t="s">
        <v>169</v>
      </c>
      <c r="C9" s="59" t="str">
        <f>'S.O.'!B3</f>
        <v>Comisión para la Reconstrucción, Recuperación y Transformación de la Ciudad de México en una CDMX cada vez más resiliente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44"/>
      <c r="AT9" s="41">
        <f t="shared" ref="AT9:AT40" si="0">SUM(D9:AS9)</f>
        <v>0</v>
      </c>
    </row>
    <row r="10" spans="1:46" ht="25.5" customHeight="1" thickTop="1" thickBot="1">
      <c r="A10" s="41">
        <v>2</v>
      </c>
      <c r="B10" s="42" t="s">
        <v>169</v>
      </c>
      <c r="C10" s="59" t="str">
        <f>'S.O.'!B4</f>
        <v xml:space="preserve">Consejería Jurídica y de Servicios Legales </v>
      </c>
      <c r="D10" s="60"/>
      <c r="E10" s="60"/>
      <c r="F10" s="60"/>
      <c r="G10" s="60"/>
      <c r="H10" s="60"/>
      <c r="I10" s="60"/>
      <c r="J10" s="62">
        <v>1</v>
      </c>
      <c r="K10" s="60">
        <v>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>
        <v>1</v>
      </c>
      <c r="AP10" s="60">
        <v>2</v>
      </c>
      <c r="AQ10" s="60"/>
      <c r="AR10" s="60"/>
      <c r="AS10" s="44"/>
      <c r="AT10" s="41">
        <f t="shared" si="0"/>
        <v>6</v>
      </c>
    </row>
    <row r="11" spans="1:46" ht="25.5" customHeight="1" thickTop="1" thickBot="1">
      <c r="A11" s="41">
        <v>3</v>
      </c>
      <c r="B11" s="42" t="s">
        <v>170</v>
      </c>
      <c r="C11" s="59" t="str">
        <f>'S.O.'!B5</f>
        <v xml:space="preserve">Jefatura de Gobierno de la Ciudad de México 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>
        <v>1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>
        <v>1</v>
      </c>
      <c r="AP11" s="60"/>
      <c r="AQ11" s="60"/>
      <c r="AR11" s="60">
        <v>1</v>
      </c>
      <c r="AS11" s="44"/>
      <c r="AT11" s="41">
        <f t="shared" si="0"/>
        <v>3</v>
      </c>
    </row>
    <row r="12" spans="1:46" ht="24.95" customHeight="1" thickTop="1" thickBot="1">
      <c r="A12" s="41">
        <v>4</v>
      </c>
      <c r="B12" s="42" t="s">
        <v>170</v>
      </c>
      <c r="C12" s="59" t="str">
        <f>'S.O.'!B6</f>
        <v>Fiscalía General de Justicia de la Ciudad de México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>
        <v>1</v>
      </c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>
        <v>1</v>
      </c>
      <c r="AS12" s="44">
        <v>1</v>
      </c>
      <c r="AT12" s="41">
        <f t="shared" si="0"/>
        <v>3</v>
      </c>
    </row>
    <row r="13" spans="1:46" ht="33" customHeight="1" thickTop="1" thickBot="1">
      <c r="A13" s="41">
        <v>5</v>
      </c>
      <c r="B13" s="42" t="s">
        <v>169</v>
      </c>
      <c r="C13" s="59" t="str">
        <f>'S.O.'!B7</f>
        <v>Secretaría de Administración y Finanzas</v>
      </c>
      <c r="D13" s="60"/>
      <c r="E13" s="60"/>
      <c r="F13" s="60"/>
      <c r="G13" s="60"/>
      <c r="H13" s="60">
        <v>1</v>
      </c>
      <c r="I13" s="60">
        <v>1</v>
      </c>
      <c r="J13" s="60"/>
      <c r="K13" s="60">
        <v>1</v>
      </c>
      <c r="L13" s="60"/>
      <c r="M13" s="60"/>
      <c r="N13" s="60"/>
      <c r="O13" s="60"/>
      <c r="P13" s="60"/>
      <c r="Q13" s="60"/>
      <c r="R13" s="60">
        <v>1</v>
      </c>
      <c r="S13" s="60"/>
      <c r="T13" s="60"/>
      <c r="U13" s="60"/>
      <c r="V13" s="60"/>
      <c r="W13" s="60">
        <v>2</v>
      </c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>
        <v>2</v>
      </c>
      <c r="AM13" s="60">
        <v>1</v>
      </c>
      <c r="AN13" s="60">
        <v>3</v>
      </c>
      <c r="AO13" s="60"/>
      <c r="AP13" s="60">
        <v>3</v>
      </c>
      <c r="AQ13" s="60">
        <v>1</v>
      </c>
      <c r="AR13" s="60"/>
      <c r="AS13" s="44"/>
      <c r="AT13" s="41">
        <f t="shared" si="0"/>
        <v>16</v>
      </c>
    </row>
    <row r="14" spans="1:46" ht="33" customHeight="1" thickTop="1" thickBot="1">
      <c r="A14" s="41">
        <v>6</v>
      </c>
      <c r="B14" s="42" t="s">
        <v>169</v>
      </c>
      <c r="C14" s="59" t="str">
        <f>'S.O.'!B8</f>
        <v xml:space="preserve">Secretaría de Cultura 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>
        <v>1</v>
      </c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>
        <v>1</v>
      </c>
      <c r="AS14" s="44"/>
      <c r="AT14" s="41">
        <f t="shared" si="0"/>
        <v>2</v>
      </c>
    </row>
    <row r="15" spans="1:46" ht="33" customHeight="1" thickTop="1" thickBot="1">
      <c r="A15" s="41">
        <v>7</v>
      </c>
      <c r="B15" s="42" t="s">
        <v>169</v>
      </c>
      <c r="C15" s="59" t="str">
        <f>'S.O.'!B9</f>
        <v>Secretaría de Desarrollo Económico</v>
      </c>
      <c r="D15" s="60">
        <v>1</v>
      </c>
      <c r="E15" s="60"/>
      <c r="F15" s="60"/>
      <c r="G15" s="60"/>
      <c r="H15" s="60">
        <v>1</v>
      </c>
      <c r="I15" s="60"/>
      <c r="J15" s="60"/>
      <c r="K15" s="60"/>
      <c r="L15" s="60">
        <v>1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44"/>
      <c r="AT15" s="41">
        <f t="shared" si="0"/>
        <v>3</v>
      </c>
    </row>
    <row r="16" spans="1:46" ht="33" customHeight="1" thickTop="1" thickBot="1">
      <c r="A16" s="41">
        <v>8</v>
      </c>
      <c r="B16" s="42" t="s">
        <v>169</v>
      </c>
      <c r="C16" s="59" t="str">
        <f>'S.O.'!B10</f>
        <v>Secretaría de Desarrollo Urbano y Vivienda</v>
      </c>
      <c r="D16" s="60">
        <v>1</v>
      </c>
      <c r="E16" s="60"/>
      <c r="F16" s="62">
        <v>1</v>
      </c>
      <c r="G16" s="60"/>
      <c r="H16" s="60">
        <v>1</v>
      </c>
      <c r="I16" s="60"/>
      <c r="J16" s="60">
        <v>1</v>
      </c>
      <c r="K16" s="60">
        <v>1</v>
      </c>
      <c r="L16" s="60"/>
      <c r="M16" s="60"/>
      <c r="N16" s="60"/>
      <c r="O16" s="60"/>
      <c r="P16" s="60"/>
      <c r="Q16" s="60"/>
      <c r="R16" s="60"/>
      <c r="S16" s="60"/>
      <c r="T16" s="60">
        <v>1</v>
      </c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>
        <v>1</v>
      </c>
      <c r="AG16" s="60"/>
      <c r="AH16" s="60"/>
      <c r="AI16" s="60"/>
      <c r="AJ16" s="60"/>
      <c r="AK16" s="60"/>
      <c r="AL16" s="60">
        <v>1</v>
      </c>
      <c r="AM16" s="60"/>
      <c r="AN16" s="60">
        <v>1</v>
      </c>
      <c r="AO16" s="60"/>
      <c r="AP16" s="60"/>
      <c r="AQ16" s="60"/>
      <c r="AR16" s="60"/>
      <c r="AS16" s="44"/>
      <c r="AT16" s="41">
        <f t="shared" si="0"/>
        <v>9</v>
      </c>
    </row>
    <row r="17" spans="1:46" ht="33" customHeight="1" thickTop="1" thickBot="1">
      <c r="A17" s="41">
        <v>9</v>
      </c>
      <c r="B17" s="42" t="s">
        <v>169</v>
      </c>
      <c r="C17" s="59" t="str">
        <f>'S.O.'!B11</f>
        <v>Secretaría de Educación, Ciencia, Tecnología e Innovación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44"/>
      <c r="AT17" s="41">
        <f t="shared" si="0"/>
        <v>0</v>
      </c>
    </row>
    <row r="18" spans="1:46" ht="33" customHeight="1" thickTop="1" thickBot="1">
      <c r="A18" s="41">
        <v>10</v>
      </c>
      <c r="B18" s="42" t="s">
        <v>169</v>
      </c>
      <c r="C18" s="59" t="str">
        <f>'S.O.'!B12</f>
        <v>Secretaría de Gestión Integral de Riesgos y Protección Civil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44"/>
      <c r="AT18" s="41">
        <f t="shared" si="0"/>
        <v>0</v>
      </c>
    </row>
    <row r="19" spans="1:46" ht="33" customHeight="1" thickTop="1" thickBot="1">
      <c r="A19" s="41">
        <v>11</v>
      </c>
      <c r="B19" s="42" t="s">
        <v>169</v>
      </c>
      <c r="C19" s="59" t="str">
        <f>'S.O.'!B13</f>
        <v>Secretaría de Gobierno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>
        <v>1</v>
      </c>
      <c r="R19" s="60"/>
      <c r="S19" s="60"/>
      <c r="T19" s="60"/>
      <c r="U19" s="60"/>
      <c r="V19" s="60">
        <v>2</v>
      </c>
      <c r="W19" s="60"/>
      <c r="X19" s="60"/>
      <c r="Y19" s="60"/>
      <c r="Z19" s="60"/>
      <c r="AA19" s="60"/>
      <c r="AB19" s="60"/>
      <c r="AC19" s="60"/>
      <c r="AD19" s="60">
        <v>1</v>
      </c>
      <c r="AE19" s="60">
        <v>1</v>
      </c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>
        <v>2</v>
      </c>
      <c r="AQ19" s="60"/>
      <c r="AR19" s="60"/>
      <c r="AS19" s="44"/>
      <c r="AT19" s="41">
        <f t="shared" si="0"/>
        <v>7</v>
      </c>
    </row>
    <row r="20" spans="1:46" ht="33" customHeight="1" thickTop="1" thickBot="1">
      <c r="A20" s="41">
        <v>12</v>
      </c>
      <c r="B20" s="42" t="s">
        <v>171</v>
      </c>
      <c r="C20" s="59" t="str">
        <f>'S.O.'!B14</f>
        <v>Secretaría de Inclusión y Bienestar Social</v>
      </c>
      <c r="D20" s="60"/>
      <c r="E20" s="60">
        <v>1</v>
      </c>
      <c r="F20" s="60"/>
      <c r="G20" s="60"/>
      <c r="H20" s="60"/>
      <c r="I20" s="60">
        <v>1</v>
      </c>
      <c r="J20" s="60"/>
      <c r="K20" s="60">
        <v>1</v>
      </c>
      <c r="L20" s="60"/>
      <c r="M20" s="60"/>
      <c r="N20" s="60"/>
      <c r="O20" s="60"/>
      <c r="P20" s="60"/>
      <c r="Q20" s="60"/>
      <c r="R20" s="60"/>
      <c r="S20" s="60"/>
      <c r="T20" s="60">
        <v>1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44"/>
      <c r="AT20" s="41">
        <f t="shared" si="0"/>
        <v>4</v>
      </c>
    </row>
    <row r="21" spans="1:46" ht="33" customHeight="1" thickTop="1" thickBot="1">
      <c r="A21" s="41">
        <v>13</v>
      </c>
      <c r="B21" s="42" t="s">
        <v>169</v>
      </c>
      <c r="C21" s="59" t="str">
        <f>'S.O.'!B15</f>
        <v xml:space="preserve">Secretaría de la Contraloría General </v>
      </c>
      <c r="D21" s="60">
        <v>1</v>
      </c>
      <c r="E21" s="60"/>
      <c r="F21" s="60"/>
      <c r="G21" s="60"/>
      <c r="H21" s="60">
        <v>1</v>
      </c>
      <c r="I21" s="60"/>
      <c r="J21" s="60">
        <v>1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>
        <v>3</v>
      </c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44"/>
      <c r="AT21" s="41">
        <f t="shared" si="0"/>
        <v>6</v>
      </c>
    </row>
    <row r="22" spans="1:46" ht="33" customHeight="1" thickTop="1" thickBot="1">
      <c r="A22" s="41">
        <v>14</v>
      </c>
      <c r="B22" s="42" t="s">
        <v>172</v>
      </c>
      <c r="C22" s="59" t="str">
        <f>'S.O.'!B16</f>
        <v xml:space="preserve">Secretaría de Movilidad </v>
      </c>
      <c r="D22" s="60">
        <v>2</v>
      </c>
      <c r="E22" s="60"/>
      <c r="F22" s="60">
        <v>3</v>
      </c>
      <c r="G22" s="60"/>
      <c r="H22" s="60">
        <v>1</v>
      </c>
      <c r="I22" s="60"/>
      <c r="J22" s="60">
        <v>1</v>
      </c>
      <c r="K22" s="60"/>
      <c r="L22" s="60"/>
      <c r="M22" s="60"/>
      <c r="N22" s="60"/>
      <c r="O22" s="60"/>
      <c r="P22" s="60">
        <v>1</v>
      </c>
      <c r="Q22" s="60"/>
      <c r="R22" s="60">
        <v>3</v>
      </c>
      <c r="S22" s="60"/>
      <c r="T22" s="60"/>
      <c r="U22" s="60"/>
      <c r="V22" s="60"/>
      <c r="W22" s="60">
        <v>1</v>
      </c>
      <c r="X22" s="60"/>
      <c r="Y22" s="60"/>
      <c r="Z22" s="60"/>
      <c r="AA22" s="60"/>
      <c r="AB22" s="60">
        <v>1</v>
      </c>
      <c r="AC22" s="60">
        <v>1</v>
      </c>
      <c r="AD22" s="60">
        <v>2</v>
      </c>
      <c r="AE22" s="60">
        <v>1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44"/>
      <c r="AT22" s="41">
        <f t="shared" si="0"/>
        <v>17</v>
      </c>
    </row>
    <row r="23" spans="1:46" ht="33" customHeight="1" thickTop="1" thickBot="1">
      <c r="A23" s="41">
        <v>15</v>
      </c>
      <c r="B23" s="42" t="s">
        <v>169</v>
      </c>
      <c r="C23" s="59" t="str">
        <f>'S.O.'!B17</f>
        <v>Secretaría de Mujeres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>
        <v>1</v>
      </c>
      <c r="Q23" s="60"/>
      <c r="R23" s="60"/>
      <c r="S23" s="60">
        <v>1</v>
      </c>
      <c r="T23" s="60"/>
      <c r="U23" s="60"/>
      <c r="V23" s="60">
        <v>3</v>
      </c>
      <c r="W23" s="60"/>
      <c r="X23" s="60">
        <v>1</v>
      </c>
      <c r="Y23" s="60"/>
      <c r="Z23" s="60"/>
      <c r="AA23" s="60"/>
      <c r="AB23" s="60"/>
      <c r="AC23" s="60"/>
      <c r="AD23" s="60">
        <v>1</v>
      </c>
      <c r="AE23" s="60"/>
      <c r="AF23" s="60"/>
      <c r="AG23" s="60"/>
      <c r="AH23" s="60"/>
      <c r="AI23" s="60"/>
      <c r="AJ23" s="60">
        <v>5</v>
      </c>
      <c r="AK23" s="60">
        <v>1</v>
      </c>
      <c r="AL23" s="60"/>
      <c r="AM23" s="60"/>
      <c r="AN23" s="60"/>
      <c r="AO23" s="60"/>
      <c r="AP23" s="60">
        <v>3</v>
      </c>
      <c r="AQ23" s="60"/>
      <c r="AR23" s="60">
        <v>1</v>
      </c>
      <c r="AS23" s="44"/>
      <c r="AT23" s="41">
        <f t="shared" si="0"/>
        <v>17</v>
      </c>
    </row>
    <row r="24" spans="1:46" ht="33" customHeight="1" thickTop="1" thickBot="1">
      <c r="A24" s="41">
        <v>16</v>
      </c>
      <c r="B24" s="42" t="s">
        <v>173</v>
      </c>
      <c r="C24" s="59" t="str">
        <f>'S.O.'!B18</f>
        <v>Secretaría de Obras y Servicios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>
        <v>1</v>
      </c>
      <c r="AE24" s="60">
        <v>1</v>
      </c>
      <c r="AF24" s="60"/>
      <c r="AG24" s="60"/>
      <c r="AH24" s="60"/>
      <c r="AI24" s="60"/>
      <c r="AJ24" s="60">
        <v>1</v>
      </c>
      <c r="AK24" s="60"/>
      <c r="AL24" s="60">
        <v>1</v>
      </c>
      <c r="AM24" s="60"/>
      <c r="AN24" s="60"/>
      <c r="AO24" s="60"/>
      <c r="AP24" s="60"/>
      <c r="AQ24" s="60">
        <v>1</v>
      </c>
      <c r="AR24" s="60"/>
      <c r="AS24" s="44"/>
      <c r="AT24" s="41">
        <f t="shared" si="0"/>
        <v>5</v>
      </c>
    </row>
    <row r="25" spans="1:46" ht="33" customHeight="1" thickTop="1" thickBot="1">
      <c r="A25" s="41">
        <v>17</v>
      </c>
      <c r="B25" s="42" t="s">
        <v>169</v>
      </c>
      <c r="C25" s="59" t="str">
        <f>'S.O.'!B19</f>
        <v>Secretaría de Pueblos y Barrios Originarios y Comunidades Indígenas Residentes</v>
      </c>
      <c r="D25" s="60"/>
      <c r="E25" s="60"/>
      <c r="F25" s="60"/>
      <c r="G25" s="60"/>
      <c r="H25" s="60"/>
      <c r="I25" s="60"/>
      <c r="J25" s="60"/>
      <c r="K25" s="60"/>
      <c r="L25" s="60">
        <v>1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>
        <v>1</v>
      </c>
      <c r="AJ25" s="60"/>
      <c r="AK25" s="60"/>
      <c r="AL25" s="60"/>
      <c r="AM25" s="60"/>
      <c r="AN25" s="60"/>
      <c r="AO25" s="60"/>
      <c r="AP25" s="60"/>
      <c r="AQ25" s="60"/>
      <c r="AR25" s="60"/>
      <c r="AS25" s="44"/>
      <c r="AT25" s="41">
        <f t="shared" si="0"/>
        <v>2</v>
      </c>
    </row>
    <row r="26" spans="1:46" ht="33" customHeight="1" thickTop="1" thickBot="1">
      <c r="A26" s="41">
        <v>18</v>
      </c>
      <c r="B26" s="42" t="s">
        <v>169</v>
      </c>
      <c r="C26" s="59" t="str">
        <f>'S.O.'!B20</f>
        <v xml:space="preserve">Secretaría de Salud 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>
        <v>1</v>
      </c>
      <c r="P26" s="60"/>
      <c r="Q26" s="60"/>
      <c r="R26" s="60"/>
      <c r="S26" s="60"/>
      <c r="T26" s="60">
        <v>4</v>
      </c>
      <c r="U26" s="60">
        <v>1</v>
      </c>
      <c r="V26" s="60"/>
      <c r="W26" s="60"/>
      <c r="X26" s="60">
        <v>1</v>
      </c>
      <c r="Y26" s="60">
        <v>3</v>
      </c>
      <c r="Z26" s="60"/>
      <c r="AA26" s="60"/>
      <c r="AB26" s="60"/>
      <c r="AC26" s="60"/>
      <c r="AD26" s="60"/>
      <c r="AE26" s="60"/>
      <c r="AF26" s="60"/>
      <c r="AG26" s="60"/>
      <c r="AH26" s="60">
        <v>2</v>
      </c>
      <c r="AI26" s="60"/>
      <c r="AJ26" s="60">
        <v>3</v>
      </c>
      <c r="AK26" s="60">
        <v>3</v>
      </c>
      <c r="AL26" s="60"/>
      <c r="AM26" s="60"/>
      <c r="AN26" s="60"/>
      <c r="AO26" s="60">
        <v>1</v>
      </c>
      <c r="AP26" s="60"/>
      <c r="AQ26" s="60"/>
      <c r="AR26" s="60">
        <v>1</v>
      </c>
      <c r="AS26" s="44"/>
      <c r="AT26" s="41">
        <f t="shared" si="0"/>
        <v>20</v>
      </c>
    </row>
    <row r="27" spans="1:46" ht="33" customHeight="1" thickTop="1" thickBot="1">
      <c r="A27" s="41">
        <v>19</v>
      </c>
      <c r="B27" s="42" t="s">
        <v>172</v>
      </c>
      <c r="C27" s="59" t="str">
        <f>'S.O.'!B21</f>
        <v>Secretaría de Seguridad Ciudadana</v>
      </c>
      <c r="D27" s="60">
        <v>1</v>
      </c>
      <c r="E27" s="60">
        <v>1</v>
      </c>
      <c r="F27" s="60"/>
      <c r="G27" s="60"/>
      <c r="H27" s="60">
        <v>3</v>
      </c>
      <c r="I27" s="60">
        <v>1</v>
      </c>
      <c r="J27" s="60">
        <v>3</v>
      </c>
      <c r="K27" s="60">
        <v>1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>
        <v>1</v>
      </c>
      <c r="AD27" s="60"/>
      <c r="AE27" s="60">
        <v>1</v>
      </c>
      <c r="AF27" s="60"/>
      <c r="AG27" s="60"/>
      <c r="AH27" s="60"/>
      <c r="AI27" s="60">
        <v>1</v>
      </c>
      <c r="AJ27" s="60"/>
      <c r="AK27" s="60"/>
      <c r="AL27" s="60"/>
      <c r="AM27" s="60"/>
      <c r="AN27" s="60"/>
      <c r="AO27" s="60"/>
      <c r="AP27" s="60"/>
      <c r="AQ27" s="60"/>
      <c r="AR27" s="60"/>
      <c r="AS27" s="44"/>
      <c r="AT27" s="41">
        <f t="shared" si="0"/>
        <v>13</v>
      </c>
    </row>
    <row r="28" spans="1:46" ht="33" customHeight="1" thickTop="1" thickBot="1">
      <c r="A28" s="41">
        <v>20</v>
      </c>
      <c r="B28" s="42" t="s">
        <v>169</v>
      </c>
      <c r="C28" s="59" t="str">
        <f>'S.O.'!B22</f>
        <v>Secretaría de Trabajo y Fomento al Empleo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44"/>
      <c r="AT28" s="41">
        <f t="shared" si="0"/>
        <v>0</v>
      </c>
    </row>
    <row r="29" spans="1:46" ht="33" customHeight="1" thickTop="1" thickBot="1">
      <c r="A29" s="41">
        <v>21</v>
      </c>
      <c r="B29" s="42" t="s">
        <v>169</v>
      </c>
      <c r="C29" s="59" t="str">
        <f>'S.O.'!B23</f>
        <v>Secretaría de Turismo de la Ciudad de México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44"/>
      <c r="AT29" s="41">
        <f t="shared" si="0"/>
        <v>0</v>
      </c>
    </row>
    <row r="30" spans="1:46" ht="33" customHeight="1" thickTop="1" thickBot="1">
      <c r="A30" s="41">
        <v>22</v>
      </c>
      <c r="B30" s="42" t="s">
        <v>174</v>
      </c>
      <c r="C30" s="59" t="str">
        <f>'S.O.'!B24</f>
        <v xml:space="preserve">Secretaría del Medio Ambiente 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>
        <v>4</v>
      </c>
      <c r="U30" s="60">
        <v>2</v>
      </c>
      <c r="V30" s="60">
        <v>1</v>
      </c>
      <c r="W30" s="60"/>
      <c r="X30" s="60">
        <v>2</v>
      </c>
      <c r="Y30" s="60">
        <v>1</v>
      </c>
      <c r="Z30" s="60"/>
      <c r="AA30" s="60">
        <v>2</v>
      </c>
      <c r="AB30" s="60"/>
      <c r="AC30" s="60"/>
      <c r="AD30" s="60"/>
      <c r="AE30" s="60"/>
      <c r="AF30" s="60">
        <v>2</v>
      </c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44"/>
      <c r="AT30" s="41">
        <f t="shared" si="0"/>
        <v>14</v>
      </c>
    </row>
    <row r="31" spans="1:46" ht="33" customHeight="1" thickTop="1" thickBot="1">
      <c r="A31" s="46">
        <v>23</v>
      </c>
      <c r="B31" s="42" t="s">
        <v>174</v>
      </c>
      <c r="C31" s="59" t="str">
        <f>'S.O.'!B25</f>
        <v xml:space="preserve">Agencia de Atención Animal 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>
        <v>2</v>
      </c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44"/>
      <c r="AT31" s="41">
        <f t="shared" si="0"/>
        <v>2</v>
      </c>
    </row>
    <row r="32" spans="1:46" ht="33" customHeight="1" thickTop="1" thickBot="1">
      <c r="A32" s="46">
        <v>24</v>
      </c>
      <c r="B32" s="42" t="s">
        <v>174</v>
      </c>
      <c r="C32" s="59" t="str">
        <f>'S.O.'!B26</f>
        <v>Agencia de Protección Sanitaria de la Ciudad de México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>
        <v>1</v>
      </c>
      <c r="Q32" s="62">
        <v>1</v>
      </c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>
        <v>1</v>
      </c>
      <c r="AC32" s="60"/>
      <c r="AD32" s="60">
        <v>1</v>
      </c>
      <c r="AE32" s="60">
        <v>1</v>
      </c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/>
      <c r="AP32" s="60"/>
      <c r="AQ32" s="60"/>
      <c r="AR32" s="60"/>
      <c r="AS32" s="44"/>
      <c r="AT32" s="41">
        <f t="shared" si="0"/>
        <v>6</v>
      </c>
    </row>
    <row r="33" spans="1:46" ht="33" customHeight="1" thickTop="1" thickBot="1">
      <c r="A33" s="46">
        <v>25</v>
      </c>
      <c r="B33" s="42" t="s">
        <v>174</v>
      </c>
      <c r="C33" s="59" t="str">
        <f>'S.O.'!B27</f>
        <v>Agencia Digital de Innovación Pública de la Ciudad de México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44"/>
      <c r="AT33" s="41">
        <f t="shared" si="0"/>
        <v>0</v>
      </c>
    </row>
    <row r="34" spans="1:46" ht="33" customHeight="1" thickTop="1" thickBot="1">
      <c r="A34" s="46">
        <v>26</v>
      </c>
      <c r="B34" s="42" t="s">
        <v>174</v>
      </c>
      <c r="C34" s="59" t="str">
        <f>'S.O.'!B28</f>
        <v>Autoridad del Centro Histórico</v>
      </c>
      <c r="D34" s="60"/>
      <c r="E34" s="60"/>
      <c r="F34" s="60"/>
      <c r="G34" s="60"/>
      <c r="H34" s="60"/>
      <c r="I34" s="60"/>
      <c r="J34" s="60"/>
      <c r="K34" s="60"/>
      <c r="L34" s="60"/>
      <c r="M34" s="60">
        <v>1</v>
      </c>
      <c r="N34" s="60">
        <v>1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44"/>
      <c r="AT34" s="41">
        <f t="shared" si="0"/>
        <v>2</v>
      </c>
    </row>
    <row r="35" spans="1:46" ht="33" customHeight="1" thickTop="1" thickBot="1">
      <c r="A35" s="46">
        <v>27</v>
      </c>
      <c r="B35" s="42"/>
      <c r="C35" s="59" t="str">
        <f>'S.O.'!B29</f>
        <v>Caja de Previsión de la Policía Auxiliar de la Ciudad de México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>
        <v>1</v>
      </c>
      <c r="AI35" s="60">
        <v>1</v>
      </c>
      <c r="AJ35" s="60"/>
      <c r="AK35" s="60"/>
      <c r="AL35" s="60">
        <v>1</v>
      </c>
      <c r="AM35" s="60"/>
      <c r="AN35" s="60"/>
      <c r="AO35" s="60"/>
      <c r="AP35" s="60"/>
      <c r="AQ35" s="60"/>
      <c r="AR35" s="60"/>
      <c r="AS35" s="44"/>
      <c r="AT35" s="41">
        <f t="shared" si="0"/>
        <v>3</v>
      </c>
    </row>
    <row r="36" spans="1:46" ht="33" customHeight="1" thickTop="1" thickBot="1">
      <c r="A36" s="46">
        <v>28</v>
      </c>
      <c r="B36" s="42"/>
      <c r="C36" s="59" t="str">
        <f>'S.O.'!B30</f>
        <v xml:space="preserve">Caja de Previsión de la Policía Preventiva de la Ciudad de México 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>
        <v>1</v>
      </c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44"/>
      <c r="AT36" s="41">
        <f t="shared" si="0"/>
        <v>1</v>
      </c>
    </row>
    <row r="37" spans="1:46" ht="33" customHeight="1" thickTop="1" thickBot="1">
      <c r="A37" s="46">
        <v>29</v>
      </c>
      <c r="B37" s="42" t="s">
        <v>174</v>
      </c>
      <c r="C37" s="59" t="str">
        <f>'S.O.'!B31</f>
        <v>Caja de Previsión para Trabajadores a Lista de Raya del Gobierno de la Ciudad de México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44"/>
      <c r="AT37" s="41">
        <f t="shared" si="0"/>
        <v>0</v>
      </c>
    </row>
    <row r="38" spans="1:46" ht="39.75" customHeight="1" thickTop="1" thickBot="1">
      <c r="A38" s="46">
        <v>30</v>
      </c>
      <c r="B38" s="42" t="s">
        <v>174</v>
      </c>
      <c r="C38" s="59" t="str">
        <f>'S.O.'!B32</f>
        <v>Centro de Comando, Control, Cómputo, Comunicaciones y Contacto Ciudadano de la Ciudad de México "C5"</v>
      </c>
      <c r="D38" s="60">
        <v>2</v>
      </c>
      <c r="E38" s="60"/>
      <c r="F38" s="60">
        <v>1</v>
      </c>
      <c r="G38" s="60"/>
      <c r="H38" s="60">
        <v>3</v>
      </c>
      <c r="I38" s="60"/>
      <c r="J38" s="60">
        <v>2</v>
      </c>
      <c r="K38" s="60"/>
      <c r="L38" s="60">
        <v>1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>
        <v>2</v>
      </c>
      <c r="AS38" s="44"/>
      <c r="AT38" s="41">
        <f t="shared" si="0"/>
        <v>11</v>
      </c>
    </row>
    <row r="39" spans="1:46" ht="33" customHeight="1" thickTop="1" thickBot="1">
      <c r="A39" s="46">
        <v>31</v>
      </c>
      <c r="B39" s="42" t="s">
        <v>174</v>
      </c>
      <c r="C39" s="59" t="str">
        <f>'S.O.'!B33</f>
        <v>Comisión de Filmaciones de la Ciudad de México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>
        <v>1</v>
      </c>
      <c r="AP39" s="60"/>
      <c r="AQ39" s="60"/>
      <c r="AR39" s="60"/>
      <c r="AS39" s="44"/>
      <c r="AT39" s="41">
        <f t="shared" si="0"/>
        <v>1</v>
      </c>
    </row>
    <row r="40" spans="1:46" ht="33" customHeight="1" thickTop="1" thickBot="1">
      <c r="A40" s="46">
        <v>32</v>
      </c>
      <c r="B40" s="42" t="s">
        <v>174</v>
      </c>
      <c r="C40" s="59" t="str">
        <f>'S.O.'!B34</f>
        <v>Comisión de Atención a Víctimas de la Ciudad México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44"/>
      <c r="AT40" s="41">
        <f t="shared" si="0"/>
        <v>0</v>
      </c>
    </row>
    <row r="41" spans="1:46" ht="33" customHeight="1" thickTop="1" thickBot="1">
      <c r="A41" s="46">
        <v>33</v>
      </c>
      <c r="B41" s="42" t="s">
        <v>174</v>
      </c>
      <c r="C41" s="59" t="str">
        <f>'S.O.'!B35</f>
        <v>Comisión de Búsqueda de Personas de la Ciudad de México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44"/>
      <c r="AT41" s="41">
        <f t="shared" ref="AT41:AT72" si="1">SUM(D41:AS41)</f>
        <v>0</v>
      </c>
    </row>
    <row r="42" spans="1:46" ht="33" customHeight="1" thickTop="1" thickBot="1">
      <c r="A42" s="46">
        <v>34</v>
      </c>
      <c r="B42" s="42" t="s">
        <v>174</v>
      </c>
      <c r="C42" s="59" t="str">
        <f>'S.O.'!B36</f>
        <v>Consejo de Evaluación del Desarrollo Social de la Ciudad de México</v>
      </c>
      <c r="D42" s="60"/>
      <c r="E42" s="60"/>
      <c r="F42" s="60"/>
      <c r="G42" s="60"/>
      <c r="H42" s="60"/>
      <c r="I42" s="60"/>
      <c r="J42" s="60"/>
      <c r="K42" s="60"/>
      <c r="L42" s="60">
        <v>2</v>
      </c>
      <c r="M42" s="60">
        <v>1</v>
      </c>
      <c r="N42" s="60"/>
      <c r="O42" s="60"/>
      <c r="P42" s="60"/>
      <c r="Q42" s="60"/>
      <c r="R42" s="60">
        <v>1</v>
      </c>
      <c r="S42" s="60"/>
      <c r="T42" s="60"/>
      <c r="U42" s="60"/>
      <c r="V42" s="60"/>
      <c r="W42" s="60"/>
      <c r="X42" s="60"/>
      <c r="Y42" s="60"/>
      <c r="Z42" s="60">
        <v>2</v>
      </c>
      <c r="AA42" s="60">
        <v>3</v>
      </c>
      <c r="AB42" s="60"/>
      <c r="AC42" s="60">
        <v>1</v>
      </c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44"/>
      <c r="AT42" s="41">
        <f t="shared" si="1"/>
        <v>10</v>
      </c>
    </row>
    <row r="43" spans="1:46" ht="33" customHeight="1" thickTop="1" thickBot="1">
      <c r="A43" s="46">
        <v>35</v>
      </c>
      <c r="B43" s="42" t="s">
        <v>174</v>
      </c>
      <c r="C43" s="59" t="str">
        <f>'S.O.'!B37</f>
        <v>Consejo Económico y Social de la Ciudad de México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44"/>
      <c r="AT43" s="41">
        <f t="shared" si="1"/>
        <v>0</v>
      </c>
    </row>
    <row r="44" spans="1:46" ht="33" customHeight="1" thickTop="1" thickBot="1">
      <c r="A44" s="46">
        <v>36</v>
      </c>
      <c r="B44" s="42" t="s">
        <v>174</v>
      </c>
      <c r="C44" s="59" t="str">
        <f>'S.O.'!B38</f>
        <v>Consejo para Prevenir y Eliminar la Discriminación de la Ciudad de México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44"/>
      <c r="AT44" s="41">
        <f t="shared" si="1"/>
        <v>0</v>
      </c>
    </row>
    <row r="45" spans="1:46" ht="33" customHeight="1" thickTop="1" thickBot="1">
      <c r="A45" s="46">
        <v>37</v>
      </c>
      <c r="B45" s="42" t="s">
        <v>174</v>
      </c>
      <c r="C45" s="59" t="str">
        <f>'S.O.'!B39</f>
        <v>Corporación Mexicana de Impresión, S.A. de C.V.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>
        <v>1</v>
      </c>
      <c r="AN45" s="60"/>
      <c r="AO45" s="60"/>
      <c r="AP45" s="60"/>
      <c r="AQ45" s="60"/>
      <c r="AR45" s="60"/>
      <c r="AS45" s="44"/>
      <c r="AT45" s="41">
        <f t="shared" si="1"/>
        <v>1</v>
      </c>
    </row>
    <row r="46" spans="1:46" ht="33" customHeight="1" thickTop="1" thickBot="1">
      <c r="A46" s="46">
        <v>38</v>
      </c>
      <c r="B46" s="42" t="s">
        <v>174</v>
      </c>
      <c r="C46" s="59" t="str">
        <f>'S.O.'!B40</f>
        <v>Escuela de Administración Pública de la Ciudad de México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>
        <v>1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1</v>
      </c>
      <c r="AK46" s="60"/>
      <c r="AL46" s="60"/>
      <c r="AM46" s="60"/>
      <c r="AN46" s="60"/>
      <c r="AO46" s="60"/>
      <c r="AP46" s="60">
        <v>1</v>
      </c>
      <c r="AQ46" s="60"/>
      <c r="AR46" s="60"/>
      <c r="AS46" s="44"/>
      <c r="AT46" s="41">
        <f t="shared" si="1"/>
        <v>3</v>
      </c>
    </row>
    <row r="47" spans="1:46" ht="33" customHeight="1" thickTop="1" thickBot="1">
      <c r="A47" s="46">
        <v>39</v>
      </c>
      <c r="B47" s="42" t="s">
        <v>174</v>
      </c>
      <c r="C47" s="59" t="str">
        <f>'S.O.'!B41</f>
        <v>Fideicomiso Centro Histórico de la Ciudad de México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>
        <v>2</v>
      </c>
      <c r="U47" s="60"/>
      <c r="V47" s="60"/>
      <c r="W47" s="60"/>
      <c r="X47" s="60">
        <v>1</v>
      </c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44"/>
      <c r="AT47" s="41">
        <f t="shared" si="1"/>
        <v>3</v>
      </c>
    </row>
    <row r="48" spans="1:46" ht="33" customHeight="1" thickTop="1" thickBot="1">
      <c r="A48" s="46">
        <v>40</v>
      </c>
      <c r="B48" s="42" t="s">
        <v>175</v>
      </c>
      <c r="C48" s="59" t="str">
        <f>'S.O.'!B42</f>
        <v>Fideicomiso de Recuperación Crediticia de la Ciudad de México</v>
      </c>
      <c r="D48" s="60"/>
      <c r="E48" s="60"/>
      <c r="F48" s="60"/>
      <c r="G48" s="60"/>
      <c r="H48" s="60"/>
      <c r="I48" s="60"/>
      <c r="J48" s="60"/>
      <c r="K48" s="60"/>
      <c r="L48" s="60">
        <v>2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44"/>
      <c r="AT48" s="41">
        <f t="shared" si="1"/>
        <v>2</v>
      </c>
    </row>
    <row r="49" spans="1:46" ht="33" customHeight="1" thickTop="1" thickBot="1">
      <c r="A49" s="46">
        <v>41</v>
      </c>
      <c r="B49" s="42"/>
      <c r="C49" s="59" t="str">
        <f>'S.O.'!B43</f>
        <v>Fideicomiso Educación Garantizada de la Ciudad de México</v>
      </c>
      <c r="D49" s="60"/>
      <c r="E49" s="60"/>
      <c r="F49" s="60"/>
      <c r="G49" s="60"/>
      <c r="H49" s="60"/>
      <c r="I49" s="60"/>
      <c r="J49" s="60"/>
      <c r="K49" s="60"/>
      <c r="L49" s="60">
        <v>2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>
        <v>2</v>
      </c>
      <c r="AB49" s="60"/>
      <c r="AC49" s="60"/>
      <c r="AD49" s="60"/>
      <c r="AE49" s="60"/>
      <c r="AF49" s="60"/>
      <c r="AG49" s="60"/>
      <c r="AH49" s="60"/>
      <c r="AI49" s="60"/>
      <c r="AJ49" s="60">
        <v>1</v>
      </c>
      <c r="AK49" s="60"/>
      <c r="AL49" s="60"/>
      <c r="AM49" s="60"/>
      <c r="AN49" s="60"/>
      <c r="AO49" s="60"/>
      <c r="AP49" s="60"/>
      <c r="AQ49" s="60"/>
      <c r="AR49" s="60"/>
      <c r="AS49" s="44"/>
      <c r="AT49" s="41">
        <f t="shared" si="1"/>
        <v>5</v>
      </c>
    </row>
    <row r="50" spans="1:46" ht="33" customHeight="1" thickTop="1" thickBot="1">
      <c r="A50" s="46">
        <v>42</v>
      </c>
      <c r="B50" s="42" t="s">
        <v>169</v>
      </c>
      <c r="C50" s="59" t="str">
        <f>'S.O.'!B44</f>
        <v>Fideicomiso  Fondo para el Desarrollo Económico y Social de la Ciudad de México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44"/>
      <c r="AT50" s="41">
        <f t="shared" si="1"/>
        <v>0</v>
      </c>
    </row>
    <row r="51" spans="1:46" ht="33" customHeight="1" thickTop="1" thickBot="1">
      <c r="A51" s="46">
        <v>43</v>
      </c>
      <c r="B51" s="42" t="s">
        <v>169</v>
      </c>
      <c r="C51" s="59" t="str">
        <f>'S.O.'!B45</f>
        <v>Fideicomiso Museo de Arte Popular Mexicano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44"/>
      <c r="AT51" s="41">
        <f t="shared" si="1"/>
        <v>0</v>
      </c>
    </row>
    <row r="52" spans="1:46" ht="33" customHeight="1" thickTop="1" thickBot="1">
      <c r="A52" s="46">
        <v>44</v>
      </c>
      <c r="B52" s="42" t="s">
        <v>169</v>
      </c>
      <c r="C52" s="59" t="str">
        <f>'S.O.'!B46</f>
        <v>Fideicomiso Museo del Estanquillo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44"/>
      <c r="AT52" s="41">
        <f t="shared" si="1"/>
        <v>0</v>
      </c>
    </row>
    <row r="53" spans="1:46" ht="33" customHeight="1" thickTop="1" thickBot="1">
      <c r="A53" s="46">
        <v>45</v>
      </c>
      <c r="B53" s="42" t="s">
        <v>169</v>
      </c>
      <c r="C53" s="59" t="str">
        <f>'S.O.'!B47</f>
        <v>Fideicomiso para el Fondo de Promoción para el Financiamiento del Transporte Público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44"/>
      <c r="AT53" s="41">
        <f t="shared" si="1"/>
        <v>0</v>
      </c>
    </row>
    <row r="54" spans="1:46" ht="33" customHeight="1" thickTop="1" thickBot="1">
      <c r="A54" s="46">
        <v>46</v>
      </c>
      <c r="B54" s="42" t="s">
        <v>169</v>
      </c>
      <c r="C54" s="59" t="str">
        <f>'S.O.'!B48</f>
        <v>Fideicomiso para la Promoción y Desarrollo del Cine Mexicano en la Ciudad de México (PROCINE)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44"/>
      <c r="AT54" s="41">
        <f t="shared" si="1"/>
        <v>0</v>
      </c>
    </row>
    <row r="55" spans="1:46" ht="33" customHeight="1" thickTop="1" thickBot="1">
      <c r="A55" s="46">
        <v>47</v>
      </c>
      <c r="B55" s="42" t="s">
        <v>169</v>
      </c>
      <c r="C55" s="59" t="str">
        <f>'S.O.'!B49</f>
        <v>Fideicomiso para la Reconstrucción de la Ciudad de México.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44"/>
      <c r="AT55" s="41">
        <f t="shared" si="1"/>
        <v>0</v>
      </c>
    </row>
    <row r="56" spans="1:46" ht="33" customHeight="1" thickTop="1" thickBot="1">
      <c r="A56" s="46">
        <v>48</v>
      </c>
      <c r="B56" s="42" t="s">
        <v>169</v>
      </c>
      <c r="C56" s="59" t="str">
        <f>'S.O.'!B50</f>
        <v>Fideicomiso Público Complejo Ambiental Xochimilco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44"/>
      <c r="AT56" s="41">
        <f t="shared" si="1"/>
        <v>0</v>
      </c>
    </row>
    <row r="57" spans="1:46" ht="33" customHeight="1" thickTop="1" thickBot="1">
      <c r="A57" s="46">
        <v>49</v>
      </c>
      <c r="B57" s="42" t="s">
        <v>169</v>
      </c>
      <c r="C57" s="59" t="str">
        <f>'S.O.'!B51</f>
        <v>Fideicomiso Público del Fondo de Apoyo a la Procuración de Justicia de la Ciudad de México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44"/>
      <c r="AT57" s="41">
        <f t="shared" si="1"/>
        <v>0</v>
      </c>
    </row>
    <row r="58" spans="1:46" ht="33" customHeight="1" thickTop="1" thickBot="1">
      <c r="A58" s="46">
        <v>50</v>
      </c>
      <c r="B58" s="42" t="s">
        <v>169</v>
      </c>
      <c r="C58" s="59" t="str">
        <f>'S.O.'!B52</f>
        <v>Fondo Ambiental Público de la Ciudad de México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44"/>
      <c r="AT58" s="41">
        <f t="shared" si="1"/>
        <v>0</v>
      </c>
    </row>
    <row r="59" spans="1:46" ht="33" customHeight="1" thickTop="1" thickBot="1">
      <c r="A59" s="46">
        <v>51</v>
      </c>
      <c r="B59" s="42" t="s">
        <v>169</v>
      </c>
      <c r="C59" s="59" t="str">
        <f>'S.O.'!B53</f>
        <v>Fondo para el Desarrollo Económico y Social de la Ciudad de México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>
        <v>1</v>
      </c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44"/>
      <c r="AT59" s="41">
        <f t="shared" si="1"/>
        <v>1</v>
      </c>
    </row>
    <row r="60" spans="1:46" ht="33" customHeight="1" thickTop="1" thickBot="1">
      <c r="A60" s="46">
        <v>52</v>
      </c>
      <c r="B60" s="42" t="s">
        <v>169</v>
      </c>
      <c r="C60" s="59" t="str">
        <f>'S.O.'!B54</f>
        <v>Fondo Mixto de Promoción Turística de la Ciudad de México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44"/>
      <c r="AT60" s="41">
        <f t="shared" si="1"/>
        <v>0</v>
      </c>
    </row>
    <row r="61" spans="1:46" ht="33" customHeight="1" thickTop="1" thickBot="1">
      <c r="A61" s="46">
        <v>53</v>
      </c>
      <c r="B61" s="42" t="s">
        <v>169</v>
      </c>
      <c r="C61" s="59" t="str">
        <f>'S.O.'!B55</f>
        <v>Fondo para el Desarrollo Social de la Ciudad de México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>
        <v>8</v>
      </c>
      <c r="AG61" s="60">
        <v>3</v>
      </c>
      <c r="AH61" s="60">
        <v>2</v>
      </c>
      <c r="AI61" s="60">
        <v>1</v>
      </c>
      <c r="AJ61" s="60"/>
      <c r="AK61" s="60"/>
      <c r="AL61" s="60"/>
      <c r="AM61" s="60"/>
      <c r="AN61" s="60"/>
      <c r="AO61" s="60"/>
      <c r="AP61" s="60"/>
      <c r="AQ61" s="60"/>
      <c r="AR61" s="60"/>
      <c r="AS61" s="44"/>
      <c r="AT61" s="41">
        <f t="shared" si="1"/>
        <v>14</v>
      </c>
    </row>
    <row r="62" spans="1:46" ht="33" customHeight="1" thickTop="1" thickBot="1">
      <c r="A62" s="46">
        <v>54</v>
      </c>
      <c r="B62" s="42" t="s">
        <v>169</v>
      </c>
      <c r="C62" s="59" t="str">
        <f>'S.O.'!B56</f>
        <v>Fondo para la Atención y Apoyo a las Víctimas del Delito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44"/>
      <c r="AT62" s="41">
        <f t="shared" si="1"/>
        <v>0</v>
      </c>
    </row>
    <row r="63" spans="1:46" ht="33" customHeight="1" thickTop="1" thickBot="1">
      <c r="A63" s="46">
        <v>55</v>
      </c>
      <c r="B63" s="42" t="s">
        <v>169</v>
      </c>
      <c r="C63" s="59" t="str">
        <f>'S.O.'!B57</f>
        <v>Fondo Público de Atenciòn al Ciclista y al Peatón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44"/>
      <c r="AT63" s="41">
        <f t="shared" si="1"/>
        <v>0</v>
      </c>
    </row>
    <row r="64" spans="1:46" ht="33" customHeight="1" thickTop="1" thickBot="1">
      <c r="A64" s="46">
        <v>56</v>
      </c>
      <c r="B64" s="42" t="s">
        <v>169</v>
      </c>
      <c r="C64" s="59" t="str">
        <f>'S.O.'!B58</f>
        <v>Heroico Cuerpo de Bomberos de la Ciudad de México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>
        <v>1</v>
      </c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>
        <v>1</v>
      </c>
      <c r="AM64" s="60"/>
      <c r="AN64" s="60">
        <v>1</v>
      </c>
      <c r="AO64" s="60"/>
      <c r="AP64" s="60"/>
      <c r="AQ64" s="60"/>
      <c r="AR64" s="60"/>
      <c r="AS64" s="44"/>
      <c r="AT64" s="41">
        <f t="shared" si="1"/>
        <v>3</v>
      </c>
    </row>
    <row r="65" spans="1:46" ht="33" customHeight="1" thickTop="1" thickBot="1">
      <c r="A65" s="46">
        <v>57</v>
      </c>
      <c r="B65" s="42" t="s">
        <v>169</v>
      </c>
      <c r="C65" s="59" t="str">
        <f>'S.O.'!B59</f>
        <v>Instituto de Capacitación para el Trabajo de la Ciudad de México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>
        <v>1</v>
      </c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>
        <v>1</v>
      </c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44"/>
      <c r="AT65" s="41">
        <f t="shared" si="1"/>
        <v>2</v>
      </c>
    </row>
    <row r="66" spans="1:46" ht="33" customHeight="1" thickTop="1" thickBot="1">
      <c r="A66" s="46">
        <v>58</v>
      </c>
      <c r="B66" s="42" t="s">
        <v>169</v>
      </c>
      <c r="C66" s="59" t="str">
        <f>'S.O.'!B60</f>
        <v>Instituto de Educación Media Superior de la Ciudad de México</v>
      </c>
      <c r="D66" s="60"/>
      <c r="E66" s="60"/>
      <c r="F66" s="60"/>
      <c r="G66" s="60"/>
      <c r="H66" s="60"/>
      <c r="I66" s="60"/>
      <c r="J66" s="60"/>
      <c r="K66" s="60"/>
      <c r="L66" s="60">
        <v>2</v>
      </c>
      <c r="M66" s="60">
        <v>1</v>
      </c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44"/>
      <c r="AT66" s="41">
        <f t="shared" si="1"/>
        <v>3</v>
      </c>
    </row>
    <row r="67" spans="1:46" ht="33" customHeight="1" thickTop="1" thickBot="1">
      <c r="A67" s="46">
        <v>59</v>
      </c>
      <c r="B67" s="42" t="s">
        <v>169</v>
      </c>
      <c r="C67" s="59" t="str">
        <f>'S.O.'!B61</f>
        <v>Instituto de Formación Profesional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44"/>
      <c r="AT67" s="41">
        <f t="shared" si="1"/>
        <v>0</v>
      </c>
    </row>
    <row r="68" spans="1:46" ht="33" customHeight="1" thickTop="1" thickBot="1">
      <c r="A68" s="46">
        <v>60</v>
      </c>
      <c r="B68" s="42" t="s">
        <v>171</v>
      </c>
      <c r="C68" s="59" t="str">
        <f>'S.O.'!B62</f>
        <v>Instituto de Verificación Administrativa de la Ciudad de México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>
        <v>1</v>
      </c>
      <c r="AM68" s="60"/>
      <c r="AN68" s="60"/>
      <c r="AO68" s="60">
        <v>1</v>
      </c>
      <c r="AP68" s="60"/>
      <c r="AQ68" s="60"/>
      <c r="AR68" s="60"/>
      <c r="AS68" s="44"/>
      <c r="AT68" s="41">
        <f t="shared" si="1"/>
        <v>2</v>
      </c>
    </row>
    <row r="69" spans="1:46" ht="33" customHeight="1" thickTop="1" thickBot="1">
      <c r="A69" s="46">
        <v>61</v>
      </c>
      <c r="B69" s="42" t="s">
        <v>169</v>
      </c>
      <c r="C69" s="59" t="str">
        <f>'S.O.'!B63</f>
        <v>Instituto de Vivienda de la Ciudad de México</v>
      </c>
      <c r="D69" s="60"/>
      <c r="E69" s="60"/>
      <c r="F69" s="60"/>
      <c r="G69" s="60"/>
      <c r="H69" s="60"/>
      <c r="I69" s="60"/>
      <c r="J69" s="60"/>
      <c r="K69" s="60"/>
      <c r="L69" s="60"/>
      <c r="M69" s="60">
        <v>1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44"/>
      <c r="AT69" s="41">
        <f t="shared" si="1"/>
        <v>1</v>
      </c>
    </row>
    <row r="70" spans="1:46" ht="33" customHeight="1" thickTop="1" thickBot="1">
      <c r="A70" s="46">
        <v>62</v>
      </c>
      <c r="B70" s="42" t="s">
        <v>169</v>
      </c>
      <c r="C70" s="59" t="str">
        <f>'S.O.'!B64</f>
        <v>Instituto del Deporte de la Ciudad de México</v>
      </c>
      <c r="D70" s="60">
        <v>1</v>
      </c>
      <c r="E70" s="60"/>
      <c r="F70" s="60"/>
      <c r="G70" s="60"/>
      <c r="H70" s="60"/>
      <c r="I70" s="60"/>
      <c r="J70" s="60">
        <v>2</v>
      </c>
      <c r="K70" s="60"/>
      <c r="L70" s="60"/>
      <c r="M70" s="60"/>
      <c r="N70" s="60">
        <v>3</v>
      </c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44"/>
      <c r="AT70" s="41">
        <f t="shared" si="1"/>
        <v>6</v>
      </c>
    </row>
    <row r="71" spans="1:46" ht="38.25" customHeight="1" thickTop="1" thickBot="1">
      <c r="A71" s="46">
        <v>63</v>
      </c>
      <c r="B71" s="42" t="s">
        <v>169</v>
      </c>
      <c r="C71" s="59" t="str">
        <f>'S.O.'!B65</f>
        <v>Instituto de la Juventud de la Ciudad de México</v>
      </c>
      <c r="D71" s="60"/>
      <c r="E71" s="60"/>
      <c r="F71" s="60"/>
      <c r="G71" s="60"/>
      <c r="H71" s="60"/>
      <c r="I71" s="60">
        <v>1</v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44"/>
      <c r="AT71" s="41">
        <f t="shared" si="1"/>
        <v>1</v>
      </c>
    </row>
    <row r="72" spans="1:46" ht="33" customHeight="1" thickTop="1" thickBot="1">
      <c r="A72" s="46">
        <v>64</v>
      </c>
      <c r="B72" s="42" t="s">
        <v>169</v>
      </c>
      <c r="C72" s="59" t="str">
        <f>'S.O.'!B66</f>
        <v>Instituto de Personas con Discapacidad de la Ciudad de México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>
        <v>1</v>
      </c>
      <c r="AN72" s="60"/>
      <c r="AO72" s="60"/>
      <c r="AP72" s="60"/>
      <c r="AQ72" s="60"/>
      <c r="AR72" s="60"/>
      <c r="AS72" s="44"/>
      <c r="AT72" s="41">
        <f t="shared" si="1"/>
        <v>1</v>
      </c>
    </row>
    <row r="73" spans="1:46" ht="33" customHeight="1" thickTop="1" thickBot="1">
      <c r="A73" s="46">
        <v>65</v>
      </c>
      <c r="B73" s="42" t="s">
        <v>169</v>
      </c>
      <c r="C73" s="59" t="str">
        <f>'S.O.'!B67</f>
        <v>Instituto Local de la Infraestructura Física Educativa de la Ciudad de México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>
        <v>1</v>
      </c>
      <c r="AN73" s="60"/>
      <c r="AO73" s="60"/>
      <c r="AP73" s="60"/>
      <c r="AQ73" s="60"/>
      <c r="AR73" s="60"/>
      <c r="AS73" s="44"/>
      <c r="AT73" s="41">
        <f t="shared" ref="AT73:AT104" si="2">SUM(D73:AS73)</f>
        <v>1</v>
      </c>
    </row>
    <row r="74" spans="1:46" ht="33" customHeight="1" thickTop="1" thickBot="1">
      <c r="A74" s="46">
        <v>66</v>
      </c>
      <c r="B74" s="42" t="s">
        <v>169</v>
      </c>
      <c r="C74" s="59" t="str">
        <f>'S.O.'!B68</f>
        <v>Instituto para la Atención y Prevención de las Adicciones en la Ciudad de México</v>
      </c>
      <c r="D74" s="60"/>
      <c r="E74" s="60"/>
      <c r="F74" s="60"/>
      <c r="G74" s="60"/>
      <c r="H74" s="60"/>
      <c r="I74" s="60"/>
      <c r="J74" s="60"/>
      <c r="K74" s="60"/>
      <c r="L74" s="60"/>
      <c r="M74" s="60">
        <v>1</v>
      </c>
      <c r="N74" s="60">
        <v>1</v>
      </c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>
        <v>1</v>
      </c>
      <c r="AA74" s="60">
        <v>3</v>
      </c>
      <c r="AB74" s="60"/>
      <c r="AC74" s="60"/>
      <c r="AD74" s="60"/>
      <c r="AE74" s="60"/>
      <c r="AF74" s="60"/>
      <c r="AG74" s="60"/>
      <c r="AH74" s="60"/>
      <c r="AI74" s="60"/>
      <c r="AJ74" s="60"/>
      <c r="AK74" s="60">
        <v>1</v>
      </c>
      <c r="AL74" s="60"/>
      <c r="AM74" s="60"/>
      <c r="AN74" s="60"/>
      <c r="AO74" s="60"/>
      <c r="AP74" s="60"/>
      <c r="AQ74" s="60"/>
      <c r="AR74" s="60"/>
      <c r="AS74" s="44"/>
      <c r="AT74" s="41">
        <f t="shared" si="2"/>
        <v>7</v>
      </c>
    </row>
    <row r="75" spans="1:46" ht="33" customHeight="1" thickTop="1" thickBot="1">
      <c r="A75" s="46">
        <v>67</v>
      </c>
      <c r="B75" s="42" t="s">
        <v>169</v>
      </c>
      <c r="C75" s="59" t="str">
        <f>'S.O.'!B69</f>
        <v>Instituto para la Seguridad de las Construcciones en la Ciudad de México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>
        <v>1</v>
      </c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44"/>
      <c r="AT75" s="41">
        <f t="shared" si="2"/>
        <v>1</v>
      </c>
    </row>
    <row r="76" spans="1:46" ht="33" customHeight="1" thickTop="1" thickBot="1">
      <c r="A76" s="46">
        <v>68</v>
      </c>
      <c r="B76" s="42" t="s">
        <v>169</v>
      </c>
      <c r="C76" s="59" t="str">
        <f>'S.O.'!B70</f>
        <v>Junta de Asistencia Privada de la Ciudad de México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44"/>
      <c r="AT76" s="41">
        <f t="shared" si="2"/>
        <v>0</v>
      </c>
    </row>
    <row r="77" spans="1:46" ht="37.5" customHeight="1" thickTop="1" thickBot="1">
      <c r="A77" s="46">
        <v>69</v>
      </c>
      <c r="B77" s="42" t="s">
        <v>171</v>
      </c>
      <c r="C77" s="59" t="str">
        <f>'S.O.'!B71</f>
        <v>Mecanismo de Protección Integral de Personas Defensoras de Derechos Humanos y Periodistas de la Ciudad de México</v>
      </c>
      <c r="D77" s="60"/>
      <c r="E77" s="60"/>
      <c r="F77" s="60"/>
      <c r="G77" s="60"/>
      <c r="H77" s="60"/>
      <c r="I77" s="60"/>
      <c r="J77" s="60"/>
      <c r="K77" s="60"/>
      <c r="L77" s="60">
        <v>1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>
        <v>1</v>
      </c>
      <c r="AQ77" s="60"/>
      <c r="AR77" s="60"/>
      <c r="AS77" s="44"/>
      <c r="AT77" s="41">
        <f t="shared" si="2"/>
        <v>2</v>
      </c>
    </row>
    <row r="78" spans="1:46" ht="33" customHeight="1" thickTop="1" thickBot="1">
      <c r="A78" s="46">
        <v>70</v>
      </c>
      <c r="B78" s="42" t="s">
        <v>169</v>
      </c>
      <c r="C78" s="59" t="str">
        <f>'S.O.'!B72</f>
        <v>Metrobús</v>
      </c>
      <c r="D78" s="60"/>
      <c r="E78" s="60"/>
      <c r="F78" s="60"/>
      <c r="G78" s="60"/>
      <c r="H78" s="60"/>
      <c r="I78" s="60"/>
      <c r="J78" s="60"/>
      <c r="K78" s="60"/>
      <c r="L78" s="60">
        <v>1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44"/>
      <c r="AT78" s="41">
        <f t="shared" si="2"/>
        <v>1</v>
      </c>
    </row>
    <row r="79" spans="1:46" ht="33" customHeight="1" thickTop="1" thickBot="1">
      <c r="A79" s="46">
        <v>71</v>
      </c>
      <c r="B79" s="42" t="s">
        <v>169</v>
      </c>
      <c r="C79" s="59" t="str">
        <f>'S.O.'!B73</f>
        <v>Órgano Regulador de Transporte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44"/>
      <c r="AT79" s="41">
        <f t="shared" si="2"/>
        <v>0</v>
      </c>
    </row>
    <row r="80" spans="1:46" ht="33" customHeight="1" thickTop="1" thickBot="1">
      <c r="A80" s="46">
        <v>72</v>
      </c>
      <c r="B80" s="42" t="s">
        <v>169</v>
      </c>
      <c r="C80" s="59" t="str">
        <f>'S.O.'!B74</f>
        <v>Planta  Productora de Mezclas de Asfálticas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44"/>
      <c r="AT80" s="41">
        <f t="shared" si="2"/>
        <v>0</v>
      </c>
    </row>
    <row r="81" spans="1:46" ht="33" customHeight="1" thickTop="1" thickBot="1">
      <c r="A81" s="46">
        <v>73</v>
      </c>
      <c r="B81" s="42" t="s">
        <v>169</v>
      </c>
      <c r="C81" s="59" t="str">
        <f>'S.O.'!B75</f>
        <v>Policía Auxiliar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>
        <v>2</v>
      </c>
      <c r="AK81" s="60"/>
      <c r="AL81" s="60"/>
      <c r="AM81" s="60"/>
      <c r="AN81" s="60"/>
      <c r="AO81" s="60"/>
      <c r="AP81" s="60"/>
      <c r="AQ81" s="60"/>
      <c r="AR81" s="60"/>
      <c r="AS81" s="44"/>
      <c r="AT81" s="41">
        <f t="shared" si="2"/>
        <v>2</v>
      </c>
    </row>
    <row r="82" spans="1:46" ht="36.75" customHeight="1" thickTop="1" thickBot="1">
      <c r="A82" s="46">
        <v>74</v>
      </c>
      <c r="B82" s="42" t="s">
        <v>169</v>
      </c>
      <c r="C82" s="59" t="str">
        <f>'S.O.'!B76</f>
        <v>Policía Bancaria e Industrial</v>
      </c>
      <c r="D82" s="60"/>
      <c r="E82" s="60"/>
      <c r="F82" s="60">
        <v>1</v>
      </c>
      <c r="G82" s="60">
        <v>1</v>
      </c>
      <c r="H82" s="60"/>
      <c r="I82" s="60"/>
      <c r="J82" s="60"/>
      <c r="K82" s="60"/>
      <c r="L82" s="60"/>
      <c r="M82" s="60"/>
      <c r="N82" s="60"/>
      <c r="O82" s="60"/>
      <c r="P82" s="60"/>
      <c r="Q82" s="60">
        <v>1</v>
      </c>
      <c r="R82" s="60">
        <v>1</v>
      </c>
      <c r="S82" s="60">
        <v>1</v>
      </c>
      <c r="T82" s="60"/>
      <c r="U82" s="60"/>
      <c r="V82" s="60"/>
      <c r="W82" s="60"/>
      <c r="X82" s="60"/>
      <c r="Y82" s="60"/>
      <c r="Z82" s="60"/>
      <c r="AA82" s="60"/>
      <c r="AB82" s="60"/>
      <c r="AC82" s="60">
        <v>2</v>
      </c>
      <c r="AD82" s="60">
        <v>1</v>
      </c>
      <c r="AE82" s="60">
        <v>2</v>
      </c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>
        <v>1</v>
      </c>
      <c r="AQ82" s="60">
        <v>1</v>
      </c>
      <c r="AR82" s="60">
        <v>1</v>
      </c>
      <c r="AS82" s="44">
        <v>1</v>
      </c>
      <c r="AT82" s="41">
        <f t="shared" si="2"/>
        <v>14</v>
      </c>
    </row>
    <row r="83" spans="1:46" ht="33" customHeight="1" thickTop="1" thickBot="1">
      <c r="A83" s="46">
        <v>75</v>
      </c>
      <c r="B83" s="42" t="s">
        <v>172</v>
      </c>
      <c r="C83" s="59" t="str">
        <f>'S.O.'!B77</f>
        <v>PROCDMX S.A. de C.V.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44"/>
      <c r="AT83" s="41">
        <f t="shared" si="2"/>
        <v>0</v>
      </c>
    </row>
    <row r="84" spans="1:46" ht="33" customHeight="1" thickTop="1" thickBot="1">
      <c r="A84" s="46">
        <v>76</v>
      </c>
      <c r="B84" s="42" t="s">
        <v>169</v>
      </c>
      <c r="C84" s="59" t="str">
        <f>'S.O.'!B78</f>
        <v>Procuraduría Ambiental y del Ordenamiento Territorial de la Ciudad de México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>
        <v>2</v>
      </c>
      <c r="AS84" s="44"/>
      <c r="AT84" s="41">
        <f t="shared" si="2"/>
        <v>2</v>
      </c>
    </row>
    <row r="85" spans="1:46" ht="33" customHeight="1" thickTop="1" thickBot="1">
      <c r="A85" s="46">
        <v>77</v>
      </c>
      <c r="B85" s="42" t="s">
        <v>171</v>
      </c>
      <c r="C85" s="59" t="str">
        <f>'S.O.'!B79</f>
        <v>Procuraduría Social de la Ciudad de México</v>
      </c>
      <c r="D85" s="60">
        <v>1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>
        <v>1</v>
      </c>
      <c r="AQ85" s="60"/>
      <c r="AR85" s="60">
        <v>2</v>
      </c>
      <c r="AS85" s="44"/>
      <c r="AT85" s="41">
        <f t="shared" si="2"/>
        <v>4</v>
      </c>
    </row>
    <row r="86" spans="1:46" ht="33" customHeight="1" thickTop="1" thickBot="1">
      <c r="A86" s="46">
        <v>78</v>
      </c>
      <c r="B86" s="42" t="s">
        <v>169</v>
      </c>
      <c r="C86" s="59" t="str">
        <f>'S.O.'!B80</f>
        <v>Régimen de Protección Social en Salud en la Ciudad de México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44"/>
      <c r="AT86" s="41">
        <f t="shared" si="2"/>
        <v>0</v>
      </c>
    </row>
    <row r="87" spans="1:46" ht="33" customHeight="1" thickTop="1" thickBot="1">
      <c r="A87" s="46">
        <v>79</v>
      </c>
      <c r="B87" s="42" t="s">
        <v>169</v>
      </c>
      <c r="C87" s="59" t="str">
        <f>'S.O.'!B81</f>
        <v>Red de Transporte Público de Pasajeros de la Ciudad de México (RTP)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44"/>
      <c r="AT87" s="41">
        <f t="shared" si="2"/>
        <v>0</v>
      </c>
    </row>
    <row r="88" spans="1:46" ht="38.25" customHeight="1" thickTop="1" thickBot="1">
      <c r="A88" s="46">
        <v>80</v>
      </c>
      <c r="B88" s="42" t="s">
        <v>169</v>
      </c>
      <c r="C88" s="59" t="str">
        <f>'S.O.'!B82</f>
        <v>Secretaría Ejecutiva del Mecanismo de Seguimiento y Evaluación del Programa de Derechos Humanos de la Ciudad de México</v>
      </c>
      <c r="D88" s="60"/>
      <c r="E88" s="60"/>
      <c r="F88" s="60"/>
      <c r="G88" s="60"/>
      <c r="H88" s="60"/>
      <c r="I88" s="60"/>
      <c r="J88" s="60"/>
      <c r="K88" s="60"/>
      <c r="L88" s="60">
        <v>1</v>
      </c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44"/>
      <c r="AT88" s="41">
        <f t="shared" si="2"/>
        <v>1</v>
      </c>
    </row>
    <row r="89" spans="1:46" ht="33" customHeight="1" thickTop="1" thickBot="1">
      <c r="A89" s="46">
        <v>81</v>
      </c>
      <c r="B89" s="42" t="s">
        <v>175</v>
      </c>
      <c r="C89" s="59" t="str">
        <f>'S.O.'!B83</f>
        <v>Servicio de Transportes Eléctricos de la Ciudad de México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>
        <v>1</v>
      </c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>
        <v>1</v>
      </c>
      <c r="AD89" s="60"/>
      <c r="AE89" s="60"/>
      <c r="AF89" s="60"/>
      <c r="AG89" s="60"/>
      <c r="AH89" s="60"/>
      <c r="AI89" s="60"/>
      <c r="AJ89" s="60"/>
      <c r="AK89" s="60">
        <v>1</v>
      </c>
      <c r="AL89" s="60"/>
      <c r="AM89" s="60"/>
      <c r="AN89" s="60"/>
      <c r="AO89" s="60"/>
      <c r="AP89" s="60"/>
      <c r="AQ89" s="60"/>
      <c r="AR89" s="60"/>
      <c r="AS89" s="44"/>
      <c r="AT89" s="41">
        <f t="shared" si="2"/>
        <v>3</v>
      </c>
    </row>
    <row r="90" spans="1:46" ht="33" customHeight="1" thickTop="1" thickBot="1">
      <c r="A90" s="46">
        <v>82</v>
      </c>
      <c r="B90" s="42" t="s">
        <v>175</v>
      </c>
      <c r="C90" s="59" t="str">
        <f>'S.O.'!B84</f>
        <v>Servicios de Salud Pública de la Ciudad de México</v>
      </c>
      <c r="D90" s="60"/>
      <c r="E90" s="60">
        <v>1</v>
      </c>
      <c r="F90" s="60"/>
      <c r="G90" s="60"/>
      <c r="H90" s="60"/>
      <c r="I90" s="60">
        <v>1</v>
      </c>
      <c r="J90" s="60"/>
      <c r="K90" s="60"/>
      <c r="L90" s="60"/>
      <c r="M90" s="60"/>
      <c r="N90" s="60">
        <v>2</v>
      </c>
      <c r="O90" s="60"/>
      <c r="P90" s="60"/>
      <c r="Q90" s="60"/>
      <c r="R90" s="60"/>
      <c r="S90" s="60"/>
      <c r="T90" s="60"/>
      <c r="U90" s="60"/>
      <c r="V90" s="60">
        <v>1</v>
      </c>
      <c r="W90" s="60">
        <v>1</v>
      </c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>
        <v>1</v>
      </c>
      <c r="AM90" s="60"/>
      <c r="AN90" s="60">
        <v>1</v>
      </c>
      <c r="AO90" s="60"/>
      <c r="AP90" s="60"/>
      <c r="AQ90" s="60"/>
      <c r="AR90" s="60"/>
      <c r="AS90" s="44">
        <v>1</v>
      </c>
      <c r="AT90" s="41">
        <f t="shared" si="2"/>
        <v>9</v>
      </c>
    </row>
    <row r="91" spans="1:46" ht="33" customHeight="1" thickTop="1" thickBot="1">
      <c r="A91" s="46">
        <v>83</v>
      </c>
      <c r="B91" s="42" t="s">
        <v>175</v>
      </c>
      <c r="C91" s="59" t="str">
        <f>'S.O.'!B85</f>
        <v>Servicios Metropolitanos, S.A. de C.V.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>
        <v>1</v>
      </c>
      <c r="Q91" s="60">
        <v>3</v>
      </c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>
        <v>1</v>
      </c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44"/>
      <c r="AT91" s="41">
        <f t="shared" si="2"/>
        <v>5</v>
      </c>
    </row>
    <row r="92" spans="1:46" ht="33" customHeight="1" thickTop="1" thickBot="1">
      <c r="A92" s="46">
        <v>84</v>
      </c>
      <c r="B92" s="42" t="s">
        <v>172</v>
      </c>
      <c r="C92" s="59" t="str">
        <f>'S.O.'!B86</f>
        <v>Sistema de Aguas de la Ciudad de México</v>
      </c>
      <c r="D92" s="60"/>
      <c r="E92" s="60">
        <v>1</v>
      </c>
      <c r="F92" s="60"/>
      <c r="G92" s="60"/>
      <c r="H92" s="60"/>
      <c r="I92" s="60">
        <v>1</v>
      </c>
      <c r="J92" s="60"/>
      <c r="K92" s="60">
        <v>1</v>
      </c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>
        <v>2</v>
      </c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44"/>
      <c r="AT92" s="41">
        <f t="shared" si="2"/>
        <v>5</v>
      </c>
    </row>
    <row r="93" spans="1:46" ht="33" customHeight="1" thickTop="1" thickBot="1">
      <c r="A93" s="46">
        <v>85</v>
      </c>
      <c r="B93" s="42" t="s">
        <v>175</v>
      </c>
      <c r="C93" s="59" t="str">
        <f>'S.O.'!B87</f>
        <v>Sistema de Transporte Colectivo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>
        <v>1</v>
      </c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>
        <v>2</v>
      </c>
      <c r="AH93" s="60">
        <v>1</v>
      </c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44"/>
      <c r="AT93" s="41">
        <f t="shared" si="2"/>
        <v>4</v>
      </c>
    </row>
    <row r="94" spans="1:46" ht="33" customHeight="1" thickTop="1" thickBot="1">
      <c r="A94" s="46">
        <v>86</v>
      </c>
      <c r="B94" s="42" t="s">
        <v>175</v>
      </c>
      <c r="C94" s="59" t="str">
        <f>'S.O.'!B88</f>
        <v>Sistema para el Desarrollo Integral de la Familia Ciudad de México</v>
      </c>
      <c r="D94" s="60"/>
      <c r="E94" s="60"/>
      <c r="F94" s="60"/>
      <c r="G94" s="60"/>
      <c r="H94" s="60"/>
      <c r="I94" s="60"/>
      <c r="J94" s="60"/>
      <c r="K94" s="60"/>
      <c r="L94" s="60">
        <v>1</v>
      </c>
      <c r="M94" s="60">
        <v>2</v>
      </c>
      <c r="N94" s="60">
        <v>2</v>
      </c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>
        <v>2</v>
      </c>
      <c r="AN94" s="60"/>
      <c r="AO94" s="60"/>
      <c r="AP94" s="60"/>
      <c r="AQ94" s="60"/>
      <c r="AR94" s="60"/>
      <c r="AS94" s="44"/>
      <c r="AT94" s="41">
        <f t="shared" si="2"/>
        <v>7</v>
      </c>
    </row>
    <row r="95" spans="1:46" ht="33" customHeight="1" thickTop="1" thickBot="1">
      <c r="A95" s="46">
        <v>87</v>
      </c>
      <c r="B95" s="42" t="s">
        <v>175</v>
      </c>
      <c r="C95" s="59" t="str">
        <f>'S.O.'!B89</f>
        <v xml:space="preserve">Sistema Público de Radiodifusión de la Ciudad de México </v>
      </c>
      <c r="D95" s="60">
        <v>1</v>
      </c>
      <c r="E95" s="60"/>
      <c r="F95" s="60"/>
      <c r="G95" s="60"/>
      <c r="H95" s="62">
        <v>1</v>
      </c>
      <c r="I95" s="60"/>
      <c r="J95" s="60">
        <v>1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>
        <v>1</v>
      </c>
      <c r="AE95" s="60"/>
      <c r="AF95" s="60">
        <v>1</v>
      </c>
      <c r="AG95" s="60"/>
      <c r="AH95" s="60"/>
      <c r="AI95" s="60"/>
      <c r="AJ95" s="60"/>
      <c r="AK95" s="60"/>
      <c r="AL95" s="60"/>
      <c r="AM95" s="60"/>
      <c r="AN95" s="60">
        <v>1</v>
      </c>
      <c r="AO95" s="60"/>
      <c r="AP95" s="60"/>
      <c r="AQ95" s="60"/>
      <c r="AR95" s="60">
        <v>1</v>
      </c>
      <c r="AS95" s="44"/>
      <c r="AT95" s="41">
        <f t="shared" si="2"/>
        <v>7</v>
      </c>
    </row>
    <row r="96" spans="1:46" ht="33" customHeight="1" thickTop="1" thickBot="1">
      <c r="A96" s="46">
        <v>88</v>
      </c>
      <c r="B96" s="42" t="s">
        <v>175</v>
      </c>
      <c r="C96" s="59" t="str">
        <f>'S.O.'!B90</f>
        <v>Universidad de la Policía de la Ciudad de México</v>
      </c>
      <c r="D96" s="60">
        <v>1</v>
      </c>
      <c r="E96" s="60"/>
      <c r="F96" s="60"/>
      <c r="G96" s="60"/>
      <c r="H96" s="60">
        <v>1</v>
      </c>
      <c r="I96" s="60">
        <v>2</v>
      </c>
      <c r="J96" s="60"/>
      <c r="K96" s="60"/>
      <c r="L96" s="60"/>
      <c r="M96" s="60"/>
      <c r="N96" s="60"/>
      <c r="O96" s="60"/>
      <c r="P96" s="60">
        <v>1</v>
      </c>
      <c r="Q96" s="60">
        <v>1</v>
      </c>
      <c r="R96" s="60"/>
      <c r="S96" s="60">
        <v>1</v>
      </c>
      <c r="T96" s="60">
        <v>1</v>
      </c>
      <c r="U96" s="60">
        <v>1</v>
      </c>
      <c r="V96" s="60">
        <v>1</v>
      </c>
      <c r="W96" s="60"/>
      <c r="X96" s="60"/>
      <c r="Y96" s="60"/>
      <c r="Z96" s="60"/>
      <c r="AA96" s="60"/>
      <c r="AB96" s="60"/>
      <c r="AC96" s="60">
        <v>1</v>
      </c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44"/>
      <c r="AT96" s="41">
        <f t="shared" si="2"/>
        <v>11</v>
      </c>
    </row>
    <row r="97" spans="1:46" ht="33" customHeight="1" thickTop="1" thickBot="1">
      <c r="A97" s="41">
        <v>89</v>
      </c>
      <c r="B97" s="42" t="s">
        <v>175</v>
      </c>
      <c r="C97" s="59" t="str">
        <f>'S.O.'!B91</f>
        <v>Alcaldía Álvaro Obregón</v>
      </c>
      <c r="D97" s="60">
        <v>7</v>
      </c>
      <c r="E97" s="60">
        <v>2</v>
      </c>
      <c r="F97" s="60"/>
      <c r="G97" s="60"/>
      <c r="H97" s="60">
        <v>4</v>
      </c>
      <c r="I97" s="60">
        <v>1</v>
      </c>
      <c r="J97" s="60">
        <v>6</v>
      </c>
      <c r="K97" s="60">
        <v>1</v>
      </c>
      <c r="L97" s="60"/>
      <c r="M97" s="60"/>
      <c r="N97" s="60">
        <v>2</v>
      </c>
      <c r="O97" s="60"/>
      <c r="P97" s="60">
        <v>2</v>
      </c>
      <c r="Q97" s="60">
        <v>1</v>
      </c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>
        <v>1</v>
      </c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44"/>
      <c r="AT97" s="41">
        <f t="shared" si="2"/>
        <v>27</v>
      </c>
    </row>
    <row r="98" spans="1:46" ht="33" customHeight="1" thickTop="1" thickBot="1">
      <c r="A98" s="41">
        <v>90</v>
      </c>
      <c r="B98" s="42" t="s">
        <v>175</v>
      </c>
      <c r="C98" s="59" t="str">
        <f>'S.O.'!B92</f>
        <v>Alcaldía Azcapotzalco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>
        <v>5</v>
      </c>
      <c r="AI98" s="60">
        <v>2</v>
      </c>
      <c r="AJ98" s="60"/>
      <c r="AK98" s="60"/>
      <c r="AL98" s="60">
        <v>1</v>
      </c>
      <c r="AM98" s="60"/>
      <c r="AN98" s="60">
        <v>1</v>
      </c>
      <c r="AO98" s="60">
        <v>1</v>
      </c>
      <c r="AP98" s="60"/>
      <c r="AQ98" s="60"/>
      <c r="AR98" s="60"/>
      <c r="AS98" s="44"/>
      <c r="AT98" s="41">
        <f t="shared" si="2"/>
        <v>10</v>
      </c>
    </row>
    <row r="99" spans="1:46" ht="33" customHeight="1" thickTop="1" thickBot="1">
      <c r="A99" s="41">
        <v>91</v>
      </c>
      <c r="B99" s="42" t="s">
        <v>169</v>
      </c>
      <c r="C99" s="59" t="str">
        <f>'S.O.'!B93</f>
        <v>Alcaldía Benito Juárez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>
        <v>1</v>
      </c>
      <c r="O99" s="60">
        <v>1</v>
      </c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>
        <v>1</v>
      </c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44"/>
      <c r="AT99" s="41">
        <f t="shared" si="2"/>
        <v>3</v>
      </c>
    </row>
    <row r="100" spans="1:46" ht="33" customHeight="1" thickTop="1" thickBot="1">
      <c r="A100" s="41">
        <v>92</v>
      </c>
      <c r="B100" s="42" t="s">
        <v>169</v>
      </c>
      <c r="C100" s="59" t="str">
        <f>'S.O.'!B94</f>
        <v>Alcaldía Coyoacán</v>
      </c>
      <c r="D100" s="60">
        <v>2</v>
      </c>
      <c r="E100" s="60"/>
      <c r="F100" s="60">
        <v>2</v>
      </c>
      <c r="G100" s="60"/>
      <c r="H100" s="60">
        <v>1</v>
      </c>
      <c r="I100" s="60">
        <v>1</v>
      </c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>
        <v>1</v>
      </c>
      <c r="AM100" s="60">
        <v>1</v>
      </c>
      <c r="AN100" s="60"/>
      <c r="AO100" s="60"/>
      <c r="AP100" s="60"/>
      <c r="AQ100" s="60"/>
      <c r="AR100" s="60"/>
      <c r="AS100" s="44"/>
      <c r="AT100" s="41">
        <f t="shared" si="2"/>
        <v>8</v>
      </c>
    </row>
    <row r="101" spans="1:46" ht="33" customHeight="1" thickTop="1" thickBot="1">
      <c r="A101" s="41">
        <v>93</v>
      </c>
      <c r="B101" s="42" t="s">
        <v>169</v>
      </c>
      <c r="C101" s="59" t="str">
        <f>'S.O.'!B95</f>
        <v>Alcaldía Cuajimalpa de Morelos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>
        <v>2</v>
      </c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44"/>
      <c r="AT101" s="41">
        <f t="shared" si="2"/>
        <v>2</v>
      </c>
    </row>
    <row r="102" spans="1:46" ht="33" customHeight="1" thickTop="1" thickBot="1">
      <c r="A102" s="41">
        <v>94</v>
      </c>
      <c r="B102" s="42" t="s">
        <v>169</v>
      </c>
      <c r="C102" s="59" t="str">
        <f>'S.O.'!B96</f>
        <v>Alcaldía Cuauhtémoc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>
        <v>3</v>
      </c>
      <c r="AO102" s="60"/>
      <c r="AP102" s="60"/>
      <c r="AQ102" s="60">
        <v>1</v>
      </c>
      <c r="AR102" s="60"/>
      <c r="AS102" s="44">
        <v>1</v>
      </c>
      <c r="AT102" s="41">
        <f t="shared" si="2"/>
        <v>5</v>
      </c>
    </row>
    <row r="103" spans="1:46" ht="33" customHeight="1" thickTop="1" thickBot="1">
      <c r="A103" s="41">
        <v>95</v>
      </c>
      <c r="B103" s="42" t="s">
        <v>169</v>
      </c>
      <c r="C103" s="59" t="str">
        <f>'S.O.'!B97</f>
        <v>Alcaldía Gustavo A. Madero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>
        <v>1</v>
      </c>
      <c r="AN103" s="60"/>
      <c r="AO103" s="60"/>
      <c r="AP103" s="60"/>
      <c r="AQ103" s="60"/>
      <c r="AR103" s="60"/>
      <c r="AS103" s="44"/>
      <c r="AT103" s="41">
        <f t="shared" si="2"/>
        <v>1</v>
      </c>
    </row>
    <row r="104" spans="1:46" ht="33" customHeight="1" thickTop="1" thickBot="1">
      <c r="A104" s="41">
        <v>96</v>
      </c>
      <c r="B104" s="42" t="s">
        <v>172</v>
      </c>
      <c r="C104" s="59" t="str">
        <f>'S.O.'!B98</f>
        <v>Alcaldía Iztacalco</v>
      </c>
      <c r="D104" s="60"/>
      <c r="E104" s="60"/>
      <c r="F104" s="60">
        <v>2</v>
      </c>
      <c r="G104" s="60"/>
      <c r="H104" s="60">
        <v>1</v>
      </c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>
        <v>1</v>
      </c>
      <c r="U104" s="60"/>
      <c r="V104" s="60"/>
      <c r="W104" s="60"/>
      <c r="X104" s="60">
        <v>5</v>
      </c>
      <c r="Y104" s="60">
        <v>3</v>
      </c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44"/>
      <c r="AT104" s="41">
        <f t="shared" si="2"/>
        <v>12</v>
      </c>
    </row>
    <row r="105" spans="1:46" ht="33" customHeight="1" thickTop="1" thickBot="1">
      <c r="A105" s="41">
        <v>97</v>
      </c>
      <c r="B105" s="42" t="s">
        <v>169</v>
      </c>
      <c r="C105" s="59" t="str">
        <f>'S.O.'!B99</f>
        <v>Alcaldía Iztapalapa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>
        <v>1</v>
      </c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44"/>
      <c r="AT105" s="41">
        <f t="shared" ref="AT105:AT136" si="3">SUM(D105:AS105)</f>
        <v>1</v>
      </c>
    </row>
    <row r="106" spans="1:46" ht="33" customHeight="1" thickTop="1" thickBot="1">
      <c r="A106" s="41">
        <v>98</v>
      </c>
      <c r="B106" s="42" t="s">
        <v>169</v>
      </c>
      <c r="C106" s="59" t="str">
        <f>'S.O.'!B100</f>
        <v>Alcaldía La Magdalena Contreras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>
        <v>1</v>
      </c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44"/>
      <c r="AT106" s="41">
        <f t="shared" si="3"/>
        <v>1</v>
      </c>
    </row>
    <row r="107" spans="1:46" ht="33" customHeight="1" thickTop="1" thickBot="1">
      <c r="A107" s="41">
        <v>99</v>
      </c>
      <c r="B107" s="42" t="s">
        <v>172</v>
      </c>
      <c r="C107" s="59" t="str">
        <f>'S.O.'!B101</f>
        <v>Alcaldía Miguel Hidalgo</v>
      </c>
      <c r="D107" s="60"/>
      <c r="E107" s="60"/>
      <c r="F107" s="60"/>
      <c r="G107" s="60"/>
      <c r="H107" s="60"/>
      <c r="I107" s="60"/>
      <c r="J107" s="60"/>
      <c r="K107" s="60"/>
      <c r="L107" s="60">
        <v>1</v>
      </c>
      <c r="M107" s="60">
        <v>1</v>
      </c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44"/>
      <c r="AT107" s="41">
        <f t="shared" si="3"/>
        <v>2</v>
      </c>
    </row>
    <row r="108" spans="1:46" ht="33" customHeight="1" thickTop="1" thickBot="1">
      <c r="A108" s="41">
        <v>100</v>
      </c>
      <c r="B108" s="42" t="s">
        <v>172</v>
      </c>
      <c r="C108" s="59" t="str">
        <f>'S.O.'!B102</f>
        <v>Alcaldía Milpa Alta</v>
      </c>
      <c r="D108" s="60"/>
      <c r="E108" s="60">
        <v>2</v>
      </c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>
        <v>1</v>
      </c>
      <c r="AQ108" s="60"/>
      <c r="AR108" s="60"/>
      <c r="AS108" s="44"/>
      <c r="AT108" s="41">
        <f t="shared" si="3"/>
        <v>3</v>
      </c>
    </row>
    <row r="109" spans="1:46" ht="33" customHeight="1" thickTop="1" thickBot="1">
      <c r="A109" s="41">
        <v>101</v>
      </c>
      <c r="B109" s="42" t="s">
        <v>172</v>
      </c>
      <c r="C109" s="59" t="str">
        <f>'S.O.'!B103</f>
        <v>Alcaldía Tláhuac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>
        <v>2</v>
      </c>
      <c r="AM109" s="60">
        <v>4</v>
      </c>
      <c r="AN109" s="60">
        <v>2</v>
      </c>
      <c r="AO109" s="60">
        <v>1</v>
      </c>
      <c r="AP109" s="60"/>
      <c r="AQ109" s="60"/>
      <c r="AR109" s="60"/>
      <c r="AS109" s="44"/>
      <c r="AT109" s="41">
        <f t="shared" si="3"/>
        <v>9</v>
      </c>
    </row>
    <row r="110" spans="1:46" ht="33" customHeight="1" thickTop="1" thickBot="1">
      <c r="A110" s="41">
        <v>102</v>
      </c>
      <c r="B110" s="42" t="s">
        <v>172</v>
      </c>
      <c r="C110" s="59" t="str">
        <f>'S.O.'!B104</f>
        <v>Alcaldía Tlalpan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>
        <v>1</v>
      </c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>
        <v>1</v>
      </c>
      <c r="AS110" s="44"/>
      <c r="AT110" s="41">
        <f t="shared" si="3"/>
        <v>2</v>
      </c>
    </row>
    <row r="111" spans="1:46" ht="33" customHeight="1" thickTop="1" thickBot="1">
      <c r="A111" s="41">
        <v>103</v>
      </c>
      <c r="B111" s="42" t="s">
        <v>172</v>
      </c>
      <c r="C111" s="59" t="str">
        <f>'S.O.'!B105</f>
        <v>Alcaldía Venustiano Carranza</v>
      </c>
      <c r="D111" s="60"/>
      <c r="E111" s="60">
        <v>1</v>
      </c>
      <c r="F111" s="60"/>
      <c r="G111" s="60"/>
      <c r="H111" s="60"/>
      <c r="I111" s="60">
        <v>1</v>
      </c>
      <c r="J111" s="60"/>
      <c r="K111" s="60">
        <v>1</v>
      </c>
      <c r="L111" s="60"/>
      <c r="M111" s="60"/>
      <c r="N111" s="60"/>
      <c r="O111" s="60">
        <v>1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>
        <v>1</v>
      </c>
      <c r="AP111" s="60"/>
      <c r="AQ111" s="60"/>
      <c r="AR111" s="60"/>
      <c r="AS111" s="44"/>
      <c r="AT111" s="41">
        <f t="shared" si="3"/>
        <v>5</v>
      </c>
    </row>
    <row r="112" spans="1:46" ht="33" customHeight="1" thickTop="1" thickBot="1">
      <c r="A112" s="41">
        <v>104</v>
      </c>
      <c r="B112" s="42" t="s">
        <v>172</v>
      </c>
      <c r="C112" s="59" t="str">
        <f>'S.O.'!B106</f>
        <v>Alcaldía Xochimilco</v>
      </c>
      <c r="D112" s="60">
        <v>1</v>
      </c>
      <c r="E112" s="60"/>
      <c r="F112" s="60">
        <v>2</v>
      </c>
      <c r="G112" s="60"/>
      <c r="H112" s="60">
        <v>1</v>
      </c>
      <c r="I112" s="60"/>
      <c r="J112" s="60">
        <v>3</v>
      </c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44"/>
      <c r="AT112" s="41">
        <f t="shared" si="3"/>
        <v>7</v>
      </c>
    </row>
    <row r="113" spans="1:46" ht="33" customHeight="1" thickTop="1" thickBot="1">
      <c r="A113" s="46">
        <v>105</v>
      </c>
      <c r="B113" s="42" t="s">
        <v>172</v>
      </c>
      <c r="C113" s="59" t="str">
        <f>'S.O.'!B107</f>
        <v>Consejo de la Judicatura de la Ciudad de México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>
        <v>1</v>
      </c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2">
        <v>1</v>
      </c>
      <c r="AE113" s="62">
        <v>1</v>
      </c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44"/>
      <c r="AT113" s="41">
        <f t="shared" si="3"/>
        <v>3</v>
      </c>
    </row>
    <row r="114" spans="1:46" ht="33" customHeight="1" thickTop="1" thickBot="1">
      <c r="A114" s="46">
        <v>106</v>
      </c>
      <c r="B114" s="42" t="s">
        <v>172</v>
      </c>
      <c r="C114" s="59" t="str">
        <f>'S.O.'!B108</f>
        <v>Tribunal Superior de Justicia de la Ciudad de México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>
        <v>2</v>
      </c>
      <c r="AN114" s="60"/>
      <c r="AO114" s="60">
        <v>1</v>
      </c>
      <c r="AP114" s="60"/>
      <c r="AQ114" s="60"/>
      <c r="AR114" s="60"/>
      <c r="AS114" s="44"/>
      <c r="AT114" s="41">
        <f t="shared" si="3"/>
        <v>3</v>
      </c>
    </row>
    <row r="115" spans="1:46" ht="33" customHeight="1" thickTop="1" thickBot="1">
      <c r="A115" s="41">
        <v>107</v>
      </c>
      <c r="B115" s="42" t="s">
        <v>172</v>
      </c>
      <c r="C115" s="59" t="str">
        <f>'S.O.'!B109</f>
        <v>Auditoría Superior de la Ciudad de México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>
        <v>1</v>
      </c>
      <c r="N115" s="60">
        <v>1</v>
      </c>
      <c r="O115" s="60"/>
      <c r="P115" s="60"/>
      <c r="Q115" s="60">
        <v>1</v>
      </c>
      <c r="R115" s="60">
        <v>1</v>
      </c>
      <c r="S115" s="60">
        <v>4</v>
      </c>
      <c r="T115" s="60">
        <v>1</v>
      </c>
      <c r="U115" s="60"/>
      <c r="V115" s="60"/>
      <c r="W115" s="60"/>
      <c r="X115" s="60"/>
      <c r="Y115" s="60">
        <v>1</v>
      </c>
      <c r="Z115" s="60"/>
      <c r="AA115" s="60"/>
      <c r="AB115" s="60"/>
      <c r="AC115" s="60">
        <v>1</v>
      </c>
      <c r="AD115" s="60"/>
      <c r="AE115" s="60"/>
      <c r="AF115" s="60">
        <v>1</v>
      </c>
      <c r="AG115" s="60"/>
      <c r="AH115" s="60"/>
      <c r="AI115" s="60"/>
      <c r="AJ115" s="60"/>
      <c r="AK115" s="60"/>
      <c r="AL115" s="60"/>
      <c r="AM115" s="60">
        <v>1</v>
      </c>
      <c r="AN115" s="60">
        <v>1</v>
      </c>
      <c r="AO115" s="60"/>
      <c r="AP115" s="60"/>
      <c r="AQ115" s="60"/>
      <c r="AR115" s="60"/>
      <c r="AS115" s="44"/>
      <c r="AT115" s="41">
        <f t="shared" si="3"/>
        <v>14</v>
      </c>
    </row>
    <row r="116" spans="1:46" ht="33" customHeight="1" thickTop="1" thickBot="1">
      <c r="A116" s="41">
        <v>108</v>
      </c>
      <c r="B116" s="42" t="s">
        <v>172</v>
      </c>
      <c r="C116" s="59" t="str">
        <f>'S.O.'!B110</f>
        <v>Congreso de la Ciudad de México</v>
      </c>
      <c r="D116" s="60">
        <v>1</v>
      </c>
      <c r="E116" s="60"/>
      <c r="F116" s="60">
        <v>2</v>
      </c>
      <c r="G116" s="60">
        <v>6</v>
      </c>
      <c r="H116" s="60">
        <v>1</v>
      </c>
      <c r="I116" s="60"/>
      <c r="J116" s="60">
        <v>1</v>
      </c>
      <c r="K116" s="60">
        <v>3</v>
      </c>
      <c r="L116" s="60"/>
      <c r="M116" s="60"/>
      <c r="N116" s="60"/>
      <c r="O116" s="60"/>
      <c r="P116" s="60">
        <v>4</v>
      </c>
      <c r="Q116" s="60">
        <v>1</v>
      </c>
      <c r="R116" s="60">
        <v>4</v>
      </c>
      <c r="S116" s="60">
        <v>2</v>
      </c>
      <c r="T116" s="60"/>
      <c r="U116" s="60">
        <v>1</v>
      </c>
      <c r="V116" s="60"/>
      <c r="W116" s="60"/>
      <c r="X116" s="60">
        <v>1</v>
      </c>
      <c r="Y116" s="60">
        <v>1</v>
      </c>
      <c r="Z116" s="60"/>
      <c r="AA116" s="60"/>
      <c r="AB116" s="60">
        <v>4</v>
      </c>
      <c r="AC116" s="60">
        <v>1</v>
      </c>
      <c r="AD116" s="62">
        <v>2</v>
      </c>
      <c r="AE116" s="60">
        <v>4</v>
      </c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>
        <v>2</v>
      </c>
      <c r="AS116" s="44">
        <v>1</v>
      </c>
      <c r="AT116" s="41">
        <f t="shared" si="3"/>
        <v>42</v>
      </c>
    </row>
    <row r="117" spans="1:46" ht="33" customHeight="1" thickTop="1" thickBot="1">
      <c r="A117" s="46">
        <v>109</v>
      </c>
      <c r="B117" s="42" t="s">
        <v>172</v>
      </c>
      <c r="C117" s="59" t="str">
        <f>'S.O.'!B111</f>
        <v>Comisión de Derechos Humanos de la Ciudad de México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>
        <v>1</v>
      </c>
      <c r="AQ117" s="60"/>
      <c r="AR117" s="60">
        <v>1</v>
      </c>
      <c r="AS117" s="44"/>
      <c r="AT117" s="41">
        <f t="shared" si="3"/>
        <v>2</v>
      </c>
    </row>
    <row r="118" spans="1:46" ht="37.5" customHeight="1" thickTop="1" thickBot="1">
      <c r="A118" s="46">
        <v>110</v>
      </c>
      <c r="B118" s="42" t="s">
        <v>172</v>
      </c>
      <c r="C118" s="59" t="str">
        <f>'S.O.'!B112</f>
        <v>Instituto de Transparencia, Acceso a la Información Pública, Protección de Datos Personales y Rendición de Cuentas de la Ciudad de México</v>
      </c>
      <c r="D118" s="60">
        <v>1</v>
      </c>
      <c r="E118" s="60"/>
      <c r="F118" s="60"/>
      <c r="G118" s="60"/>
      <c r="H118" s="60">
        <v>2</v>
      </c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44"/>
      <c r="AT118" s="41">
        <f t="shared" si="3"/>
        <v>3</v>
      </c>
    </row>
    <row r="119" spans="1:46" ht="33" customHeight="1" thickTop="1" thickBot="1">
      <c r="A119" s="46">
        <v>111</v>
      </c>
      <c r="B119" s="42" t="s">
        <v>172</v>
      </c>
      <c r="C119" s="59" t="str">
        <f>'S.O.'!B113</f>
        <v>Instituto Electoral de la Ciudad de México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>
        <v>1</v>
      </c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44"/>
      <c r="AT119" s="41">
        <f t="shared" si="3"/>
        <v>1</v>
      </c>
    </row>
    <row r="120" spans="1:46" ht="33" customHeight="1" thickTop="1" thickBot="1">
      <c r="A120" s="46">
        <v>112</v>
      </c>
      <c r="B120" s="42" t="s">
        <v>172</v>
      </c>
      <c r="C120" s="59" t="str">
        <f>'S.O.'!B114</f>
        <v>Junta Local de Conciliación y Arbitraje de la Ciudad de México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>
        <v>1</v>
      </c>
      <c r="AO120" s="60"/>
      <c r="AP120" s="60"/>
      <c r="AQ120" s="60">
        <v>1</v>
      </c>
      <c r="AR120" s="60"/>
      <c r="AS120" s="44">
        <v>1</v>
      </c>
      <c r="AT120" s="41">
        <f t="shared" si="3"/>
        <v>3</v>
      </c>
    </row>
    <row r="121" spans="1:46" ht="30" customHeight="1" thickTop="1" thickBot="1">
      <c r="A121" s="46">
        <v>113</v>
      </c>
      <c r="B121" s="42" t="s">
        <v>172</v>
      </c>
      <c r="C121" s="59" t="str">
        <f>'S.O.'!B115</f>
        <v>Tribunal de Justicia Administrativa de la Ciudad de México</v>
      </c>
      <c r="D121" s="60"/>
      <c r="E121" s="60"/>
      <c r="F121" s="60"/>
      <c r="G121" s="60"/>
      <c r="H121" s="60"/>
      <c r="I121" s="60"/>
      <c r="J121" s="60"/>
      <c r="K121" s="60">
        <v>2</v>
      </c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>
        <v>1</v>
      </c>
      <c r="AM121" s="60">
        <v>1</v>
      </c>
      <c r="AN121" s="60"/>
      <c r="AO121" s="60"/>
      <c r="AP121" s="60">
        <v>2</v>
      </c>
      <c r="AQ121" s="60"/>
      <c r="AR121" s="60"/>
      <c r="AS121" s="44"/>
      <c r="AT121" s="41">
        <f t="shared" si="3"/>
        <v>6</v>
      </c>
    </row>
    <row r="122" spans="1:46" ht="33" customHeight="1" thickTop="1" thickBot="1">
      <c r="A122" s="46">
        <v>114</v>
      </c>
      <c r="B122" s="42" t="s">
        <v>172</v>
      </c>
      <c r="C122" s="59" t="str">
        <f>'S.O.'!B116</f>
        <v>Tribunal Electoral de la Ciudad de México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44"/>
      <c r="AT122" s="41">
        <f t="shared" si="3"/>
        <v>0</v>
      </c>
    </row>
    <row r="123" spans="1:46" ht="33" customHeight="1" thickTop="1" thickBot="1">
      <c r="A123" s="46">
        <v>115</v>
      </c>
      <c r="B123" s="42" t="s">
        <v>172</v>
      </c>
      <c r="C123" s="59" t="str">
        <f>'S.O.'!B117</f>
        <v>Universidad Autónoma de la Ciudad de México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>
        <v>1</v>
      </c>
      <c r="AJ123" s="60"/>
      <c r="AK123" s="60"/>
      <c r="AL123" s="60"/>
      <c r="AM123" s="60"/>
      <c r="AN123" s="60"/>
      <c r="AO123" s="60"/>
      <c r="AP123" s="60"/>
      <c r="AQ123" s="60"/>
      <c r="AR123" s="60"/>
      <c r="AS123" s="44"/>
      <c r="AT123" s="41">
        <f t="shared" si="3"/>
        <v>1</v>
      </c>
    </row>
    <row r="124" spans="1:46" ht="33" customHeight="1" thickTop="1" thickBot="1">
      <c r="A124" s="41">
        <v>116</v>
      </c>
      <c r="B124" s="42" t="s">
        <v>169</v>
      </c>
      <c r="C124" s="59" t="str">
        <f>'S.O.'!B118</f>
        <v>Encuentro Social en la Ciudad de México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44"/>
      <c r="AT124" s="41">
        <f t="shared" si="3"/>
        <v>0</v>
      </c>
    </row>
    <row r="125" spans="1:46" ht="33" customHeight="1" thickTop="1" thickBot="1">
      <c r="A125" s="41">
        <v>117</v>
      </c>
      <c r="B125" s="42" t="s">
        <v>169</v>
      </c>
      <c r="C125" s="59" t="str">
        <f>'S.O.'!B119</f>
        <v xml:space="preserve">Morena </v>
      </c>
      <c r="D125" s="60">
        <v>1</v>
      </c>
      <c r="E125" s="60"/>
      <c r="F125" s="60"/>
      <c r="G125" s="60"/>
      <c r="H125" s="60">
        <v>1</v>
      </c>
      <c r="I125" s="60"/>
      <c r="J125" s="60"/>
      <c r="K125" s="60"/>
      <c r="L125" s="60">
        <v>1</v>
      </c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44"/>
      <c r="AT125" s="41">
        <f t="shared" si="3"/>
        <v>3</v>
      </c>
    </row>
    <row r="126" spans="1:46" ht="33" customHeight="1" thickTop="1" thickBot="1">
      <c r="A126" s="41">
        <v>118</v>
      </c>
      <c r="B126" s="42" t="s">
        <v>169</v>
      </c>
      <c r="C126" s="59" t="str">
        <f>'S.O.'!B120</f>
        <v xml:space="preserve">Movimiento Ciudadano </v>
      </c>
      <c r="D126" s="60"/>
      <c r="E126" s="60"/>
      <c r="F126" s="60"/>
      <c r="G126" s="60"/>
      <c r="H126" s="60"/>
      <c r="I126" s="60"/>
      <c r="J126" s="60"/>
      <c r="K126" s="60"/>
      <c r="L126" s="60">
        <v>1</v>
      </c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44"/>
      <c r="AT126" s="41">
        <f t="shared" si="3"/>
        <v>1</v>
      </c>
    </row>
    <row r="127" spans="1:46" ht="33" customHeight="1" thickTop="1" thickBot="1">
      <c r="A127" s="41">
        <v>119</v>
      </c>
      <c r="B127" s="42" t="s">
        <v>169</v>
      </c>
      <c r="C127" s="59" t="str">
        <f>'S.O.'!B121</f>
        <v xml:space="preserve">Nueva Alianza 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44"/>
      <c r="AT127" s="41">
        <f t="shared" si="3"/>
        <v>0</v>
      </c>
    </row>
    <row r="128" spans="1:46" ht="33" customHeight="1" thickTop="1" thickBot="1">
      <c r="A128" s="41">
        <v>120</v>
      </c>
      <c r="B128" s="42" t="s">
        <v>169</v>
      </c>
      <c r="C128" s="59" t="str">
        <f>'S.O.'!B122</f>
        <v xml:space="preserve">Partido Acción Nacional 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44"/>
      <c r="AT128" s="41">
        <f t="shared" si="3"/>
        <v>0</v>
      </c>
    </row>
    <row r="129" spans="1:46" ht="33" customHeight="1" thickTop="1" thickBot="1">
      <c r="A129" s="41">
        <v>121</v>
      </c>
      <c r="B129" s="42" t="s">
        <v>169</v>
      </c>
      <c r="C129" s="59" t="str">
        <f>'S.O.'!B123</f>
        <v xml:space="preserve">Partido de la Revolución Democrática 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44"/>
      <c r="AT129" s="41">
        <f t="shared" si="3"/>
        <v>0</v>
      </c>
    </row>
    <row r="130" spans="1:46" ht="33" customHeight="1" thickTop="1" thickBot="1">
      <c r="A130" s="41">
        <v>122</v>
      </c>
      <c r="B130" s="42" t="s">
        <v>169</v>
      </c>
      <c r="C130" s="59" t="str">
        <f>'S.O.'!B124</f>
        <v xml:space="preserve">Partido del Trabajo </v>
      </c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44"/>
      <c r="AT130" s="41">
        <f t="shared" si="3"/>
        <v>0</v>
      </c>
    </row>
    <row r="131" spans="1:46" ht="33" customHeight="1" thickTop="1" thickBot="1">
      <c r="A131" s="41">
        <v>123</v>
      </c>
      <c r="B131" s="42" t="s">
        <v>169</v>
      </c>
      <c r="C131" s="59" t="str">
        <f>'S.O.'!B125</f>
        <v xml:space="preserve">Partido Humanista 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44"/>
      <c r="AT131" s="41">
        <f t="shared" si="3"/>
        <v>0</v>
      </c>
    </row>
    <row r="132" spans="1:46" ht="33" customHeight="1" thickTop="1" thickBot="1">
      <c r="A132" s="41">
        <v>124</v>
      </c>
      <c r="B132" s="42" t="s">
        <v>171</v>
      </c>
      <c r="C132" s="59" t="str">
        <f>'S.O.'!B126</f>
        <v xml:space="preserve">Partido Revolucionario Institucional 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>
        <v>2</v>
      </c>
      <c r="AS132" s="44"/>
      <c r="AT132" s="41">
        <f t="shared" si="3"/>
        <v>2</v>
      </c>
    </row>
    <row r="133" spans="1:46" ht="33" customHeight="1" thickTop="1" thickBot="1">
      <c r="A133" s="41">
        <v>125</v>
      </c>
      <c r="B133" s="42" t="s">
        <v>171</v>
      </c>
      <c r="C133" s="59" t="str">
        <f>'S.O.'!B127</f>
        <v xml:space="preserve">Partido Verde Ecologista de México 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44"/>
      <c r="AT133" s="41">
        <f t="shared" si="3"/>
        <v>0</v>
      </c>
    </row>
    <row r="134" spans="1:46" ht="33" customHeight="1" thickTop="1" thickBot="1">
      <c r="A134" s="46">
        <v>126</v>
      </c>
      <c r="B134" s="42" t="s">
        <v>173</v>
      </c>
      <c r="C134" s="59" t="str">
        <f>'S.O.'!B128</f>
        <v>Sindicato de Alianza de Tranviarios de México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44"/>
      <c r="AT134" s="41">
        <f t="shared" si="3"/>
        <v>0</v>
      </c>
    </row>
    <row r="135" spans="1:46" ht="33" customHeight="1" thickTop="1" thickBot="1">
      <c r="A135" s="46">
        <v>127</v>
      </c>
      <c r="B135" s="42" t="s">
        <v>171</v>
      </c>
      <c r="C135" s="59" t="str">
        <f>'S.O.'!B129</f>
        <v>Asociación Sindical de Trabajadores del Instituto de Vivienda de la Ciudad de México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44"/>
      <c r="AT135" s="41">
        <f t="shared" si="3"/>
        <v>0</v>
      </c>
    </row>
    <row r="136" spans="1:46" ht="33" customHeight="1" thickTop="1" thickBot="1">
      <c r="A136" s="46">
        <v>128</v>
      </c>
      <c r="B136" s="47" t="s">
        <v>176</v>
      </c>
      <c r="C136" s="59" t="str">
        <f>'S.O.'!B130</f>
        <v>Asociación Sindical de Trabajadores del Metro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>
        <v>1</v>
      </c>
      <c r="Y136" s="60">
        <v>1</v>
      </c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44"/>
      <c r="AT136" s="41">
        <f t="shared" si="3"/>
        <v>2</v>
      </c>
    </row>
    <row r="137" spans="1:46" ht="33" customHeight="1" thickTop="1" thickBot="1">
      <c r="A137" s="46">
        <v>129</v>
      </c>
      <c r="B137" s="47" t="s">
        <v>176</v>
      </c>
      <c r="C137" s="59" t="str">
        <f>'S.O.'!B131</f>
        <v>Sindicato Auténtico de Trabajadores de la Asamblea Legislativa de la Ciudad de México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44"/>
      <c r="AT137" s="41">
        <f t="shared" ref="AT137:AT155" si="4">SUM(D137:AS137)</f>
        <v>0</v>
      </c>
    </row>
    <row r="138" spans="1:46" ht="33" customHeight="1" thickTop="1" thickBot="1">
      <c r="A138" s="46">
        <v>130</v>
      </c>
      <c r="B138" s="47" t="s">
        <v>176</v>
      </c>
      <c r="C138" s="59" t="str">
        <f>'S.O.'!B132</f>
        <v>Sindicato de Empleados del Servicio de Anales de Jurisprudencia</v>
      </c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44"/>
      <c r="AT138" s="41">
        <f t="shared" si="4"/>
        <v>0</v>
      </c>
    </row>
    <row r="139" spans="1:46" ht="40.5" customHeight="1" thickTop="1" thickBot="1">
      <c r="A139" s="46">
        <v>131</v>
      </c>
      <c r="B139" s="47" t="s">
        <v>176</v>
      </c>
      <c r="C139" s="59" t="str">
        <f>'S.O.'!B133</f>
        <v>Sindicato de la Unión de Trabajadores del Instituto de Educación Media Superior de la Ciudad de México (SUTIEMS)</v>
      </c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>
        <v>1</v>
      </c>
      <c r="AO139" s="60"/>
      <c r="AP139" s="60"/>
      <c r="AQ139" s="60"/>
      <c r="AR139" s="60"/>
      <c r="AS139" s="44"/>
      <c r="AT139" s="41">
        <f t="shared" si="4"/>
        <v>1</v>
      </c>
    </row>
    <row r="140" spans="1:46" ht="33" customHeight="1" thickTop="1" thickBot="1">
      <c r="A140" s="46">
        <v>132</v>
      </c>
      <c r="B140" s="47" t="s">
        <v>176</v>
      </c>
      <c r="C140" s="59" t="str">
        <f>'S.O.'!B134</f>
        <v>Sindicato de Trabajadores de la Asamblea Legislativa del Distrito Federal</v>
      </c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44"/>
      <c r="AT140" s="41">
        <f t="shared" si="4"/>
        <v>0</v>
      </c>
    </row>
    <row r="141" spans="1:46" ht="33" customHeight="1" thickTop="1" thickBot="1">
      <c r="A141" s="46">
        <v>133</v>
      </c>
      <c r="B141" s="47" t="s">
        <v>176</v>
      </c>
      <c r="C141" s="59" t="str">
        <f>'S.O.'!B135</f>
        <v>Sindicato de Trabajadores de la Auditoría Superior de la Ciudad de México</v>
      </c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44"/>
      <c r="AT141" s="41">
        <f t="shared" si="4"/>
        <v>0</v>
      </c>
    </row>
    <row r="142" spans="1:46" ht="33" customHeight="1" thickTop="1" thickBot="1">
      <c r="A142" s="46">
        <v>134</v>
      </c>
      <c r="B142" s="47" t="s">
        <v>176</v>
      </c>
      <c r="C142" s="59" t="str">
        <f>'S.O.'!B136</f>
        <v>Sindicato de Trabajadores de Transporte de Pasajeros de la Ciudad de México</v>
      </c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44"/>
      <c r="AT142" s="41">
        <f t="shared" si="4"/>
        <v>0</v>
      </c>
    </row>
    <row r="143" spans="1:46" ht="33" customHeight="1" thickTop="1" thickBot="1">
      <c r="A143" s="46">
        <v>135</v>
      </c>
      <c r="B143" s="47" t="s">
        <v>176</v>
      </c>
      <c r="C143" s="59" t="str">
        <f>'S.O.'!B137</f>
        <v>Sindicato de Trabajadores del Poder Judicial de la Ciudad de México</v>
      </c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44"/>
      <c r="AT143" s="41">
        <f t="shared" si="4"/>
        <v>0</v>
      </c>
    </row>
    <row r="144" spans="1:46" ht="33" customHeight="1" thickTop="1" thickBot="1">
      <c r="A144" s="46">
        <v>136</v>
      </c>
      <c r="B144" s="47" t="s">
        <v>176</v>
      </c>
      <c r="C144" s="59" t="str">
        <f>'S.O.'!B138</f>
        <v>Sindicato de Trabajadores del Tribunal de Justicia Administraiva d ela Ciudad de México</v>
      </c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44"/>
      <c r="AT144" s="41">
        <f t="shared" si="4"/>
        <v>0</v>
      </c>
    </row>
    <row r="145" spans="1:46" ht="33" customHeight="1" thickTop="1" thickBot="1">
      <c r="A145" s="46">
        <v>137</v>
      </c>
      <c r="B145" s="47" t="s">
        <v>176</v>
      </c>
      <c r="C145" s="59" t="str">
        <f>'S.O.'!B139</f>
        <v>Sindicato de Trabajadores del Tribunal Superior de Justicia de la Ciudad de México</v>
      </c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44"/>
      <c r="AT145" s="41">
        <f t="shared" si="4"/>
        <v>0</v>
      </c>
    </row>
    <row r="146" spans="1:46" ht="33" customHeight="1" thickTop="1" thickBot="1">
      <c r="A146" s="46">
        <v>138</v>
      </c>
      <c r="B146" s="47" t="s">
        <v>176</v>
      </c>
      <c r="C146" s="59" t="str">
        <f>'S.O.'!B140</f>
        <v>Sindicato del Heroico Cuerpo de Bomberos de la Ciudad de México</v>
      </c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44"/>
      <c r="AT146" s="41">
        <f t="shared" si="4"/>
        <v>0</v>
      </c>
    </row>
    <row r="147" spans="1:46" ht="33" customHeight="1" thickTop="1" thickBot="1">
      <c r="A147" s="46">
        <v>139</v>
      </c>
      <c r="B147" s="47" t="s">
        <v>176</v>
      </c>
      <c r="C147" s="59" t="str">
        <f>'S.O.'!B141</f>
        <v>Sindicato Democrático de los Trabajadores de la Procuraduría Social de la Ciudad de México</v>
      </c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44"/>
      <c r="AT147" s="41">
        <f t="shared" si="4"/>
        <v>0</v>
      </c>
    </row>
    <row r="148" spans="1:46" ht="33" customHeight="1" thickTop="1" thickBot="1">
      <c r="A148" s="46">
        <v>140</v>
      </c>
      <c r="B148" s="47" t="s">
        <v>176</v>
      </c>
      <c r="C148" s="59" t="str">
        <f>'S.O.'!B142</f>
        <v>Sindicato Democrático Independiente de Trabajadores del Sistema de Transporte Colectivo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44"/>
      <c r="AT148" s="41">
        <f t="shared" si="4"/>
        <v>0</v>
      </c>
    </row>
    <row r="149" spans="1:46" ht="33" customHeight="1" thickTop="1" thickBot="1">
      <c r="A149" s="46">
        <v>141</v>
      </c>
      <c r="B149" s="47" t="s">
        <v>176</v>
      </c>
      <c r="C149" s="59" t="str">
        <f>'S.O.'!B143</f>
        <v>Sindicato Independiente de Trabajadores del Instituto de Educación Media Superior de la Ciudad de México (SITIEMS)</v>
      </c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44"/>
      <c r="AT149" s="41">
        <f t="shared" si="4"/>
        <v>0</v>
      </c>
    </row>
    <row r="150" spans="1:46" ht="33" customHeight="1" thickTop="1" thickBot="1">
      <c r="A150" s="46">
        <v>142</v>
      </c>
      <c r="B150" s="47" t="s">
        <v>176</v>
      </c>
      <c r="C150" s="59" t="str">
        <f>'S.O.'!B144</f>
        <v>Sindicato Independiente de Trabajadores Unidos de la Asamblea Legislativa del Distrito Federal</v>
      </c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44"/>
      <c r="AT150" s="41">
        <f t="shared" si="4"/>
        <v>0</v>
      </c>
    </row>
    <row r="151" spans="1:46" ht="33" customHeight="1" thickTop="1" thickBot="1">
      <c r="A151" s="46">
        <v>143</v>
      </c>
      <c r="B151" s="47" t="s">
        <v>176</v>
      </c>
      <c r="C151" s="59" t="str">
        <f>'S.O.'!B145</f>
        <v>Sindicato Nacional de Trabajadores del Sistema de Transporte Colectivo</v>
      </c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44"/>
      <c r="AT151" s="41">
        <f t="shared" si="4"/>
        <v>0</v>
      </c>
    </row>
    <row r="152" spans="1:46" ht="33" customHeight="1" thickTop="1" thickBot="1">
      <c r="A152" s="46">
        <v>144</v>
      </c>
      <c r="B152" s="47" t="s">
        <v>176</v>
      </c>
      <c r="C152" s="59" t="str">
        <f>'S.O.'!B146</f>
        <v>Sindicato Único de Trabajadores de la Universidad Autónoma de la Ciudad de México (SUTUACM)</v>
      </c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44"/>
      <c r="AT152" s="41">
        <f t="shared" si="4"/>
        <v>0</v>
      </c>
    </row>
    <row r="153" spans="1:46" ht="33" customHeight="1" thickTop="1" thickBot="1">
      <c r="A153" s="46">
        <v>145</v>
      </c>
      <c r="B153" s="47" t="s">
        <v>176</v>
      </c>
      <c r="C153" s="59" t="str">
        <f>'S.O.'!B147</f>
        <v>Sindicato Único de Trabajadores del Gobierno de la Ciudad de México (SUTGCDMX)</v>
      </c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44"/>
      <c r="AT153" s="41">
        <f t="shared" si="4"/>
        <v>0</v>
      </c>
    </row>
    <row r="154" spans="1:46" ht="33" customHeight="1" thickTop="1" thickBot="1">
      <c r="A154" s="46">
        <v>146</v>
      </c>
      <c r="B154" s="47" t="s">
        <v>176</v>
      </c>
      <c r="C154" s="59" t="str">
        <f>'S.O.'!B148</f>
        <v>Sindicato Único de Trabajadores Democráticos del Sistema de Transporte Colectivo</v>
      </c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44"/>
      <c r="AT154" s="41">
        <f t="shared" si="4"/>
        <v>0</v>
      </c>
    </row>
    <row r="155" spans="1:46" ht="16.5" thickTop="1" thickBot="1">
      <c r="A155" s="45"/>
      <c r="B155" s="73" t="s">
        <v>177</v>
      </c>
      <c r="C155" s="59" t="str">
        <f>'S.O.'!B149</f>
        <v xml:space="preserve"> Otras (Institución Publica/Estudiantes)</v>
      </c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5">
        <v>1</v>
      </c>
      <c r="X155" s="75">
        <v>2</v>
      </c>
      <c r="Y155" s="75">
        <v>1</v>
      </c>
      <c r="Z155" s="75">
        <v>2</v>
      </c>
      <c r="AA155" s="75">
        <v>3</v>
      </c>
      <c r="AB155" s="76"/>
      <c r="AC155" s="76"/>
      <c r="AD155" s="76"/>
      <c r="AE155" s="76"/>
      <c r="AF155" s="76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49"/>
      <c r="AT155" s="41">
        <f t="shared" si="4"/>
        <v>9</v>
      </c>
    </row>
    <row r="156" spans="1:46" ht="17.25" thickTop="1" thickBot="1">
      <c r="A156" s="193" t="s">
        <v>178</v>
      </c>
      <c r="B156" s="193"/>
      <c r="C156" s="193"/>
      <c r="D156" s="45">
        <f>SUM(D9:D155)</f>
        <v>25</v>
      </c>
      <c r="E156" s="45">
        <f t="shared" ref="E156:AS156" si="5">SUM(E9:E155)</f>
        <v>9</v>
      </c>
      <c r="F156" s="45">
        <f t="shared" si="5"/>
        <v>14</v>
      </c>
      <c r="G156" s="45">
        <f t="shared" si="5"/>
        <v>7</v>
      </c>
      <c r="H156" s="45">
        <f t="shared" si="5"/>
        <v>24</v>
      </c>
      <c r="I156" s="45">
        <f t="shared" si="5"/>
        <v>11</v>
      </c>
      <c r="J156" s="45">
        <f t="shared" si="5"/>
        <v>22</v>
      </c>
      <c r="K156" s="45">
        <f t="shared" si="5"/>
        <v>14</v>
      </c>
      <c r="L156" s="45">
        <f t="shared" si="5"/>
        <v>18</v>
      </c>
      <c r="M156" s="45">
        <f t="shared" si="5"/>
        <v>10</v>
      </c>
      <c r="N156" s="45">
        <f t="shared" si="5"/>
        <v>19</v>
      </c>
      <c r="O156" s="45">
        <f t="shared" si="5"/>
        <v>5</v>
      </c>
      <c r="P156" s="45">
        <f t="shared" si="5"/>
        <v>11</v>
      </c>
      <c r="Q156" s="45">
        <f t="shared" si="5"/>
        <v>11</v>
      </c>
      <c r="R156" s="45">
        <f t="shared" si="5"/>
        <v>11</v>
      </c>
      <c r="S156" s="45">
        <f t="shared" si="5"/>
        <v>10</v>
      </c>
      <c r="T156" s="45">
        <f t="shared" si="5"/>
        <v>16</v>
      </c>
      <c r="U156" s="45">
        <f t="shared" si="5"/>
        <v>5</v>
      </c>
      <c r="V156" s="45">
        <f t="shared" si="5"/>
        <v>10</v>
      </c>
      <c r="W156" s="45">
        <f t="shared" si="5"/>
        <v>6</v>
      </c>
      <c r="X156" s="45">
        <f t="shared" si="5"/>
        <v>16</v>
      </c>
      <c r="Y156" s="45">
        <f t="shared" si="5"/>
        <v>12</v>
      </c>
      <c r="Z156" s="45">
        <f t="shared" si="5"/>
        <v>5</v>
      </c>
      <c r="AA156" s="45">
        <f t="shared" si="5"/>
        <v>17</v>
      </c>
      <c r="AB156" s="45">
        <f t="shared" si="5"/>
        <v>6</v>
      </c>
      <c r="AC156" s="45">
        <f t="shared" si="5"/>
        <v>10</v>
      </c>
      <c r="AD156" s="45">
        <f t="shared" si="5"/>
        <v>11</v>
      </c>
      <c r="AE156" s="45">
        <f t="shared" si="5"/>
        <v>13</v>
      </c>
      <c r="AF156" s="45">
        <f t="shared" si="5"/>
        <v>16</v>
      </c>
      <c r="AG156" s="45">
        <f t="shared" si="5"/>
        <v>5</v>
      </c>
      <c r="AH156" s="45">
        <f t="shared" si="5"/>
        <v>13</v>
      </c>
      <c r="AI156" s="45">
        <f t="shared" si="5"/>
        <v>7</v>
      </c>
      <c r="AJ156" s="45">
        <f t="shared" si="5"/>
        <v>13</v>
      </c>
      <c r="AK156" s="45">
        <f t="shared" si="5"/>
        <v>6</v>
      </c>
      <c r="AL156" s="45">
        <f t="shared" si="5"/>
        <v>13</v>
      </c>
      <c r="AM156" s="45">
        <f t="shared" si="5"/>
        <v>16</v>
      </c>
      <c r="AN156" s="45">
        <f t="shared" si="5"/>
        <v>17</v>
      </c>
      <c r="AO156" s="45">
        <f t="shared" si="5"/>
        <v>9</v>
      </c>
      <c r="AP156" s="45">
        <f t="shared" si="5"/>
        <v>18</v>
      </c>
      <c r="AQ156" s="45">
        <f t="shared" si="5"/>
        <v>5</v>
      </c>
      <c r="AR156" s="45">
        <f t="shared" si="5"/>
        <v>19</v>
      </c>
      <c r="AS156" s="45">
        <f t="shared" si="5"/>
        <v>6</v>
      </c>
      <c r="AT156" s="51">
        <f>SUM(AT9:AT155)</f>
        <v>511</v>
      </c>
    </row>
    <row r="157" spans="1:46" ht="7.5" customHeight="1" thickTop="1" thickBot="1">
      <c r="A157" s="54"/>
      <c r="B157" s="54"/>
      <c r="C157" s="64"/>
      <c r="D157" s="54"/>
      <c r="E157" s="5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52"/>
      <c r="AT157" s="53"/>
    </row>
    <row r="158" spans="1:46" ht="17.25" thickTop="1" thickBot="1">
      <c r="A158" s="192" t="s">
        <v>163</v>
      </c>
      <c r="B158" s="192"/>
      <c r="C158" s="192"/>
      <c r="D158" s="99">
        <f>SUM(D156,E156)</f>
        <v>34</v>
      </c>
      <c r="E158" s="101"/>
      <c r="F158" s="99">
        <v>20</v>
      </c>
      <c r="G158" s="101"/>
      <c r="H158" s="112">
        <v>34</v>
      </c>
      <c r="I158" s="113"/>
      <c r="J158" s="112">
        <v>35</v>
      </c>
      <c r="K158" s="113"/>
      <c r="L158" s="112">
        <f>SUM(L156,M156)</f>
        <v>28</v>
      </c>
      <c r="M158" s="113"/>
      <c r="N158" s="112">
        <f>SUM(N156,O156)</f>
        <v>24</v>
      </c>
      <c r="O158" s="113"/>
      <c r="P158" s="112">
        <v>21</v>
      </c>
      <c r="Q158" s="113"/>
      <c r="R158" s="112">
        <f>SUM(R156,S156)</f>
        <v>21</v>
      </c>
      <c r="S158" s="113"/>
      <c r="T158" s="112">
        <f>SUM(T156,U156)</f>
        <v>21</v>
      </c>
      <c r="U158" s="113"/>
      <c r="V158" s="112">
        <f>SUM(W156,V156)</f>
        <v>16</v>
      </c>
      <c r="W158" s="113"/>
      <c r="X158" s="112">
        <f>SUM(X156,Y156)</f>
        <v>28</v>
      </c>
      <c r="Y158" s="113"/>
      <c r="Z158" s="112">
        <f>SUM(Z156:AA156)</f>
        <v>22</v>
      </c>
      <c r="AA158" s="113"/>
      <c r="AB158" s="112">
        <f>SUM(AB156:AC156)</f>
        <v>16</v>
      </c>
      <c r="AC158" s="113"/>
      <c r="AD158" s="112">
        <v>20</v>
      </c>
      <c r="AE158" s="113"/>
      <c r="AF158" s="112">
        <f>SUM(AF156,AG156)</f>
        <v>21</v>
      </c>
      <c r="AG158" s="113"/>
      <c r="AH158" s="112">
        <f>SUM(AH156,AI156)</f>
        <v>20</v>
      </c>
      <c r="AI158" s="113"/>
      <c r="AJ158" s="112">
        <f>SUM(AJ156:AK156)</f>
        <v>19</v>
      </c>
      <c r="AK158" s="113"/>
      <c r="AL158" s="112">
        <f>SUM(AL156,AM156)</f>
        <v>29</v>
      </c>
      <c r="AM158" s="113"/>
      <c r="AN158" s="112">
        <f>SUM(AN156,AO156)</f>
        <v>26</v>
      </c>
      <c r="AO158" s="113"/>
      <c r="AP158" s="112">
        <f>SUM(AP156,AQ156)</f>
        <v>23</v>
      </c>
      <c r="AQ158" s="113"/>
      <c r="AR158" s="112">
        <f>SUM(AR156,AS156)</f>
        <v>25</v>
      </c>
      <c r="AS158" s="113"/>
      <c r="AT158" s="65">
        <f>SUM(D158:AS158)</f>
        <v>503</v>
      </c>
    </row>
    <row r="159" spans="1:46" ht="17.25" thickTop="1" thickBot="1">
      <c r="A159" s="194" t="s">
        <v>164</v>
      </c>
      <c r="B159" s="194"/>
      <c r="C159" s="194"/>
      <c r="D159" s="197">
        <v>0</v>
      </c>
      <c r="E159" s="198"/>
      <c r="F159" s="195">
        <v>1</v>
      </c>
      <c r="G159" s="196"/>
      <c r="H159" s="139">
        <v>1</v>
      </c>
      <c r="I159" s="140"/>
      <c r="J159" s="139">
        <v>1</v>
      </c>
      <c r="K159" s="140"/>
      <c r="L159" s="110">
        <v>0</v>
      </c>
      <c r="M159" s="111"/>
      <c r="N159" s="110">
        <v>0</v>
      </c>
      <c r="O159" s="111"/>
      <c r="P159" s="139">
        <v>1</v>
      </c>
      <c r="Q159" s="140"/>
      <c r="R159" s="110">
        <v>0</v>
      </c>
      <c r="S159" s="111"/>
      <c r="T159" s="110">
        <v>0</v>
      </c>
      <c r="U159" s="111"/>
      <c r="V159" s="110">
        <v>0</v>
      </c>
      <c r="W159" s="111"/>
      <c r="X159" s="110">
        <v>0</v>
      </c>
      <c r="Y159" s="111"/>
      <c r="Z159" s="110">
        <v>0</v>
      </c>
      <c r="AA159" s="111"/>
      <c r="AB159" s="110">
        <v>0</v>
      </c>
      <c r="AC159" s="111"/>
      <c r="AD159" s="110">
        <v>4</v>
      </c>
      <c r="AE159" s="111"/>
      <c r="AF159" s="110">
        <v>0</v>
      </c>
      <c r="AG159" s="111"/>
      <c r="AH159" s="110">
        <v>0</v>
      </c>
      <c r="AI159" s="111"/>
      <c r="AJ159" s="110">
        <v>0</v>
      </c>
      <c r="AK159" s="111"/>
      <c r="AL159" s="110">
        <v>0</v>
      </c>
      <c r="AM159" s="111"/>
      <c r="AN159" s="110">
        <v>0</v>
      </c>
      <c r="AO159" s="111"/>
      <c r="AP159" s="110">
        <v>0</v>
      </c>
      <c r="AQ159" s="111"/>
      <c r="AR159" s="110">
        <v>0</v>
      </c>
      <c r="AS159" s="111"/>
      <c r="AT159" s="65">
        <f>SUM(D159:AS159)</f>
        <v>8</v>
      </c>
    </row>
    <row r="160" spans="1:46" ht="17.25" thickTop="1" thickBot="1">
      <c r="A160" s="122" t="s">
        <v>180</v>
      </c>
      <c r="B160" s="122"/>
      <c r="C160" s="122"/>
      <c r="D160" s="131">
        <f>SUM(D158:K159)</f>
        <v>126</v>
      </c>
      <c r="E160" s="131"/>
      <c r="F160" s="131"/>
      <c r="G160" s="131"/>
      <c r="H160" s="131"/>
      <c r="I160" s="131"/>
      <c r="J160" s="131"/>
      <c r="K160" s="131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86"/>
      <c r="AF160" s="185">
        <f>SUM(AF158:AK159)</f>
        <v>60</v>
      </c>
      <c r="AG160" s="126"/>
      <c r="AH160" s="126"/>
      <c r="AI160" s="126"/>
      <c r="AJ160" s="126"/>
      <c r="AK160" s="186"/>
      <c r="AL160" s="185">
        <f>SUM(AL158:AS159)</f>
        <v>103</v>
      </c>
      <c r="AM160" s="126"/>
      <c r="AN160" s="126"/>
      <c r="AO160" s="126"/>
      <c r="AP160" s="126"/>
      <c r="AQ160" s="126"/>
      <c r="AR160" s="126"/>
      <c r="AS160" s="126"/>
      <c r="AT160" s="79">
        <f>SUM(AT158:AT159)</f>
        <v>511</v>
      </c>
    </row>
    <row r="161" spans="1:46" ht="17.25" thickTop="1" thickBot="1">
      <c r="A161" s="192" t="s">
        <v>181</v>
      </c>
      <c r="B161" s="192"/>
      <c r="C161" s="192"/>
      <c r="D161" s="137">
        <v>38</v>
      </c>
      <c r="E161" s="138"/>
      <c r="F161" s="138"/>
      <c r="G161" s="141"/>
      <c r="H161" s="137">
        <v>23</v>
      </c>
      <c r="I161" s="141"/>
      <c r="J161" s="137">
        <v>21</v>
      </c>
      <c r="K161" s="141"/>
      <c r="L161" s="188">
        <f>SUM(L156,N156)</f>
        <v>37</v>
      </c>
      <c r="M161" s="188"/>
      <c r="N161" s="188"/>
      <c r="O161" s="188"/>
      <c r="P161" s="99">
        <f>SUM(P156,R156,T156,V156,X156)</f>
        <v>64</v>
      </c>
      <c r="Q161" s="100"/>
      <c r="R161" s="100"/>
      <c r="S161" s="100"/>
      <c r="T161" s="100"/>
      <c r="U161" s="100"/>
      <c r="V161" s="100"/>
      <c r="W161" s="100"/>
      <c r="X161" s="100"/>
      <c r="Y161" s="100"/>
      <c r="Z161" s="99">
        <f>SUM(Z156,AB156)</f>
        <v>11</v>
      </c>
      <c r="AA161" s="100"/>
      <c r="AB161" s="100"/>
      <c r="AC161" s="101"/>
      <c r="AD161" s="99">
        <v>8</v>
      </c>
      <c r="AE161" s="101"/>
      <c r="AF161" s="99">
        <f>SUM(AF156,AH156,AJ156)</f>
        <v>42</v>
      </c>
      <c r="AG161" s="100"/>
      <c r="AH161" s="100"/>
      <c r="AI161" s="100"/>
      <c r="AJ161" s="100"/>
      <c r="AK161" s="101"/>
      <c r="AL161" s="99">
        <f>SUM(AL156,AN156,AP156,AR156)</f>
        <v>67</v>
      </c>
      <c r="AM161" s="100"/>
      <c r="AN161" s="100"/>
      <c r="AO161" s="100"/>
      <c r="AP161" s="100"/>
      <c r="AQ161" s="100"/>
      <c r="AR161" s="100"/>
      <c r="AS161" s="101"/>
      <c r="AT161" s="65">
        <f>SUM(D161:AS161)</f>
        <v>311</v>
      </c>
    </row>
    <row r="162" spans="1:46" ht="17.25" thickTop="1" thickBot="1">
      <c r="A162" s="192" t="s">
        <v>182</v>
      </c>
      <c r="B162" s="192"/>
      <c r="C162" s="192"/>
      <c r="D162" s="137">
        <v>16</v>
      </c>
      <c r="E162" s="138"/>
      <c r="F162" s="138"/>
      <c r="G162" s="141"/>
      <c r="H162" s="137">
        <v>11</v>
      </c>
      <c r="I162" s="141"/>
      <c r="J162" s="137">
        <v>14</v>
      </c>
      <c r="K162" s="141"/>
      <c r="L162" s="188">
        <f>SUM(M156,O156)</f>
        <v>15</v>
      </c>
      <c r="M162" s="188"/>
      <c r="N162" s="188"/>
      <c r="O162" s="188"/>
      <c r="P162" s="99">
        <v>43</v>
      </c>
      <c r="Q162" s="100"/>
      <c r="R162" s="100"/>
      <c r="S162" s="100"/>
      <c r="T162" s="100"/>
      <c r="U162" s="100"/>
      <c r="V162" s="100"/>
      <c r="W162" s="100"/>
      <c r="X162" s="100"/>
      <c r="Y162" s="100"/>
      <c r="Z162" s="99">
        <f>SUM(AA156,AC156)</f>
        <v>27</v>
      </c>
      <c r="AA162" s="100"/>
      <c r="AB162" s="100"/>
      <c r="AC162" s="101"/>
      <c r="AD162" s="99">
        <v>12</v>
      </c>
      <c r="AE162" s="101"/>
      <c r="AF162" s="99">
        <f>SUM(AG156,AI156,AK156)</f>
        <v>18</v>
      </c>
      <c r="AG162" s="100"/>
      <c r="AH162" s="100"/>
      <c r="AI162" s="100"/>
      <c r="AJ162" s="100"/>
      <c r="AK162" s="101"/>
      <c r="AL162" s="99">
        <f>SUM(AM156,AO156,AQ156,AS156)</f>
        <v>36</v>
      </c>
      <c r="AM162" s="100"/>
      <c r="AN162" s="100"/>
      <c r="AO162" s="100"/>
      <c r="AP162" s="100"/>
      <c r="AQ162" s="100"/>
      <c r="AR162" s="100"/>
      <c r="AS162" s="101"/>
      <c r="AT162" s="65">
        <f>SUM(D162:AS162)</f>
        <v>192</v>
      </c>
    </row>
    <row r="163" spans="1:46" ht="16.5" thickTop="1" thickBot="1">
      <c r="A163" s="54"/>
      <c r="B163" s="5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54"/>
      <c r="AT163" s="77"/>
    </row>
    <row r="164" spans="1:46" ht="21.75" customHeight="1" thickTop="1" thickBot="1">
      <c r="A164" s="54"/>
      <c r="B164" s="5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54"/>
      <c r="AF164" s="64"/>
      <c r="AG164" s="64"/>
      <c r="AH164" s="64"/>
      <c r="AI164" s="64"/>
      <c r="AJ164" s="64"/>
      <c r="AK164" s="64"/>
      <c r="AL164" s="152" t="s">
        <v>196</v>
      </c>
      <c r="AM164" s="153"/>
      <c r="AN164" s="153"/>
      <c r="AO164" s="153"/>
      <c r="AP164" s="153"/>
      <c r="AQ164" s="153"/>
      <c r="AR164" s="153"/>
      <c r="AS164" s="187"/>
      <c r="AT164" s="78">
        <v>0.98</v>
      </c>
    </row>
    <row r="165" spans="1:46" ht="15.75" thickTop="1">
      <c r="A165" s="33"/>
      <c r="B165" s="33"/>
      <c r="AS165" s="33"/>
    </row>
  </sheetData>
  <mergeCells count="128">
    <mergeCell ref="AL159:AM159"/>
    <mergeCell ref="AJ7:AK7"/>
    <mergeCell ref="AJ6:AK6"/>
    <mergeCell ref="AJ158:AK158"/>
    <mergeCell ref="AH6:AI6"/>
    <mergeCell ref="AH7:AI7"/>
    <mergeCell ref="AH158:AI158"/>
    <mergeCell ref="Z159:AA159"/>
    <mergeCell ref="V158:W158"/>
    <mergeCell ref="V159:W159"/>
    <mergeCell ref="V6:W6"/>
    <mergeCell ref="AD7:AE7"/>
    <mergeCell ref="AD158:AE158"/>
    <mergeCell ref="AB7:AC7"/>
    <mergeCell ref="Z6:AA6"/>
    <mergeCell ref="L5:O5"/>
    <mergeCell ref="D5:G5"/>
    <mergeCell ref="P5:Y5"/>
    <mergeCell ref="AD5:AE5"/>
    <mergeCell ref="Z5:AC5"/>
    <mergeCell ref="AF5:AK5"/>
    <mergeCell ref="AL5:AS5"/>
    <mergeCell ref="J158:K158"/>
    <mergeCell ref="J6:K6"/>
    <mergeCell ref="J7:K7"/>
    <mergeCell ref="J5:K5"/>
    <mergeCell ref="AL6:AM6"/>
    <mergeCell ref="AL7:AM7"/>
    <mergeCell ref="AL158:AM158"/>
    <mergeCell ref="V7:W7"/>
    <mergeCell ref="F6:G6"/>
    <mergeCell ref="H6:I6"/>
    <mergeCell ref="F7:G7"/>
    <mergeCell ref="H7:I7"/>
    <mergeCell ref="L6:M6"/>
    <mergeCell ref="N6:O6"/>
    <mergeCell ref="AB6:AC6"/>
    <mergeCell ref="AB158:AC158"/>
    <mergeCell ref="AD6:AE6"/>
    <mergeCell ref="D2:AS2"/>
    <mergeCell ref="AT4:AT8"/>
    <mergeCell ref="AF6:AG6"/>
    <mergeCell ref="AL164:AS164"/>
    <mergeCell ref="AR6:AS6"/>
    <mergeCell ref="AR7:AS7"/>
    <mergeCell ref="AR158:AS158"/>
    <mergeCell ref="AR159:AS159"/>
    <mergeCell ref="AN6:AO6"/>
    <mergeCell ref="AN7:AO7"/>
    <mergeCell ref="AN158:AO158"/>
    <mergeCell ref="AN159:AO159"/>
    <mergeCell ref="AP6:AQ6"/>
    <mergeCell ref="AP7:AQ7"/>
    <mergeCell ref="AP158:AQ158"/>
    <mergeCell ref="AP159:AQ159"/>
    <mergeCell ref="D3:AT3"/>
    <mergeCell ref="L158:M158"/>
    <mergeCell ref="H5:I5"/>
    <mergeCell ref="D7:E7"/>
    <mergeCell ref="T7:U7"/>
    <mergeCell ref="Z7:AA7"/>
    <mergeCell ref="Z158:AA158"/>
    <mergeCell ref="D6:E6"/>
    <mergeCell ref="D4:K4"/>
    <mergeCell ref="A161:C161"/>
    <mergeCell ref="A162:C162"/>
    <mergeCell ref="A156:C156"/>
    <mergeCell ref="A158:C158"/>
    <mergeCell ref="A159:C159"/>
    <mergeCell ref="H158:I158"/>
    <mergeCell ref="H159:I159"/>
    <mergeCell ref="F158:G158"/>
    <mergeCell ref="F159:G159"/>
    <mergeCell ref="D158:E158"/>
    <mergeCell ref="D159:E159"/>
    <mergeCell ref="D162:G162"/>
    <mergeCell ref="H162:I162"/>
    <mergeCell ref="A160:C160"/>
    <mergeCell ref="D160:K160"/>
    <mergeCell ref="J162:K162"/>
    <mergeCell ref="J159:K159"/>
    <mergeCell ref="D161:G161"/>
    <mergeCell ref="H161:I161"/>
    <mergeCell ref="J161:K161"/>
    <mergeCell ref="L161:O161"/>
    <mergeCell ref="L162:O162"/>
    <mergeCell ref="P161:Y161"/>
    <mergeCell ref="P162:Y162"/>
    <mergeCell ref="X6:Y6"/>
    <mergeCell ref="T6:U6"/>
    <mergeCell ref="P6:Q6"/>
    <mergeCell ref="T158:U158"/>
    <mergeCell ref="L159:M159"/>
    <mergeCell ref="N159:O159"/>
    <mergeCell ref="L7:M7"/>
    <mergeCell ref="N7:O7"/>
    <mergeCell ref="R6:S6"/>
    <mergeCell ref="P158:Q158"/>
    <mergeCell ref="R158:S158"/>
    <mergeCell ref="P159:Q159"/>
    <mergeCell ref="T159:U159"/>
    <mergeCell ref="R159:S159"/>
    <mergeCell ref="P7:Q7"/>
    <mergeCell ref="R7:S7"/>
    <mergeCell ref="AF160:AK160"/>
    <mergeCell ref="AL160:AS160"/>
    <mergeCell ref="AF161:AK161"/>
    <mergeCell ref="AF162:AK162"/>
    <mergeCell ref="AL161:AS161"/>
    <mergeCell ref="AL162:AS162"/>
    <mergeCell ref="Z161:AC161"/>
    <mergeCell ref="Z162:AC162"/>
    <mergeCell ref="L4:AE4"/>
    <mergeCell ref="AF4:AS4"/>
    <mergeCell ref="AD161:AE161"/>
    <mergeCell ref="AD162:AE162"/>
    <mergeCell ref="L160:AE160"/>
    <mergeCell ref="AH159:AI159"/>
    <mergeCell ref="AJ159:AK159"/>
    <mergeCell ref="AF7:AG7"/>
    <mergeCell ref="AF158:AG158"/>
    <mergeCell ref="AF159:AG159"/>
    <mergeCell ref="N158:O158"/>
    <mergeCell ref="X7:Y7"/>
    <mergeCell ref="AB159:AC159"/>
    <mergeCell ref="AD159:AE159"/>
    <mergeCell ref="X158:Y158"/>
    <mergeCell ref="X159:Y159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S.O.</vt:lpstr>
      <vt:lpstr>LTAIPRC</vt:lpstr>
      <vt:lpstr>LPDPPSO</vt:lpstr>
      <vt:lpstr>FDAIPPDP</vt:lpstr>
      <vt:lpstr>Especializados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Solazzi</dc:creator>
  <cp:keywords/>
  <dc:description/>
  <cp:lastModifiedBy>Freddy</cp:lastModifiedBy>
  <cp:revision/>
  <dcterms:created xsi:type="dcterms:W3CDTF">2012-04-11T14:35:15Z</dcterms:created>
  <dcterms:modified xsi:type="dcterms:W3CDTF">2020-05-13T17:06:22Z</dcterms:modified>
  <cp:category/>
  <cp:contentStatus/>
</cp:coreProperties>
</file>