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bell\Downloads\"/>
    </mc:Choice>
  </mc:AlternateContent>
  <xr:revisionPtr revIDLastSave="0" documentId="13_ncr:1_{1B0F5B1B-C367-463C-8C7F-D6058AA49AE0}" xr6:coauthVersionLast="45" xr6:coauthVersionMax="46" xr10:uidLastSave="{00000000-0000-0000-0000-000000000000}"/>
  <bookViews>
    <workbookView xWindow="-28920" yWindow="-4620" windowWidth="29040" windowHeight="17640" tabRatio="1000" xr2:uid="{308E86D1-9154-4F95-8DB0-345C99B2DE9D}"/>
  </bookViews>
  <sheets>
    <sheet name="Estadística 2020 -2021" sheetId="3" r:id="rId1"/>
    <sheet name="Desgolse de sol. desde 23-marzo" sheetId="8" r:id="rId2"/>
    <sheet name="Hoja4" sheetId="10" state="hidden" r:id="rId3"/>
    <sheet name="Pasos de la gestión de sol x SO" sheetId="9" r:id="rId4"/>
    <sheet name="Hoja1" sheetId="6" state="hidden" r:id="rId5"/>
    <sheet name="Hoja2" sheetId="2" state="hidden" r:id="rId6"/>
    <sheet name="Sol. Registrada x SO 2020-2021" sheetId="7" r:id="rId7"/>
    <sheet name="Temáticas Solicitudes IP" sheetId="4" r:id="rId8"/>
    <sheet name="Categoría solicitudes DP" sheetId="5" r:id="rId9"/>
    <sheet name="SolicitudesxAño" sheetId="11" state="hidden" r:id="rId10"/>
  </sheets>
  <definedNames>
    <definedName name="_xlnm._FilterDatabase" localSheetId="8" hidden="1">'Categoría solicitudes DP'!$F$6:$G$6</definedName>
    <definedName name="_xlnm._FilterDatabase" localSheetId="1" hidden="1">'Desgolse de sol. desde 23-marzo'!$B$5:$K$155</definedName>
    <definedName name="_xlnm._FilterDatabase" localSheetId="6" hidden="1">'Sol. Registrada x SO 2020-2021'!$A$2:$C$2</definedName>
    <definedName name="_xlnm._FilterDatabase" localSheetId="7" hidden="1">'Temáticas Solicitudes IP'!$F$6:$G$6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6" i="8" l="1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6" i="8"/>
  <c r="C19" i="11" l="1"/>
  <c r="J158" i="8"/>
  <c r="C21" i="11" l="1"/>
  <c r="T12" i="3"/>
  <c r="T10" i="3"/>
  <c r="T11" i="3"/>
  <c r="T6" i="3"/>
  <c r="T7" i="3"/>
  <c r="U7" i="3" s="1"/>
  <c r="T8" i="3"/>
  <c r="T5" i="3"/>
  <c r="C154" i="7"/>
  <c r="S8" i="3"/>
  <c r="S10" i="3"/>
  <c r="S11" i="3"/>
  <c r="T9" i="3"/>
  <c r="S7" i="3"/>
  <c r="S6" i="3"/>
  <c r="S5" i="3"/>
  <c r="S12" i="3"/>
  <c r="U6" i="3" l="1"/>
  <c r="U11" i="3"/>
  <c r="U10" i="3"/>
  <c r="U9" i="3"/>
  <c r="U8" i="3"/>
  <c r="U12" i="3"/>
  <c r="S9" i="3"/>
  <c r="I158" i="8"/>
  <c r="F158" i="8"/>
  <c r="G158" i="8"/>
  <c r="H158" i="8"/>
  <c r="C158" i="8"/>
  <c r="E158" i="8"/>
  <c r="D158" i="8"/>
  <c r="C20" i="5"/>
  <c r="D18" i="5" s="1"/>
  <c r="C38" i="5"/>
  <c r="D31" i="5" s="1"/>
  <c r="C17" i="4"/>
  <c r="D13" i="4" s="1"/>
  <c r="C38" i="4"/>
  <c r="D34" i="4" s="1"/>
  <c r="A149" i="2"/>
  <c r="D36" i="4"/>
  <c r="D14" i="4"/>
  <c r="D15" i="4"/>
  <c r="D32" i="5"/>
  <c r="D34" i="5"/>
  <c r="D12" i="4"/>
  <c r="D30" i="5"/>
  <c r="D10" i="4"/>
  <c r="D28" i="5"/>
  <c r="D8" i="4"/>
  <c r="D11" i="4"/>
  <c r="D7" i="4"/>
  <c r="D30" i="4"/>
  <c r="D33" i="4"/>
  <c r="D35" i="5"/>
  <c r="D29" i="5"/>
  <c r="D33" i="5"/>
  <c r="D36" i="5"/>
  <c r="D9" i="4" l="1"/>
  <c r="D17" i="4" s="1"/>
  <c r="D17" i="5"/>
  <c r="D10" i="5"/>
  <c r="D15" i="5"/>
  <c r="D11" i="5"/>
  <c r="D12" i="5"/>
  <c r="D8" i="5"/>
  <c r="D13" i="5"/>
  <c r="D7" i="5"/>
  <c r="D16" i="5"/>
  <c r="D9" i="5"/>
  <c r="D19" i="5"/>
  <c r="D32" i="4"/>
  <c r="D28" i="4"/>
  <c r="D35" i="4"/>
  <c r="D29" i="4"/>
  <c r="D31" i="4"/>
  <c r="D38" i="5"/>
  <c r="K158" i="8"/>
  <c r="D14" i="5"/>
  <c r="D20" i="5" l="1"/>
  <c r="D38" i="4"/>
</calcChain>
</file>

<file path=xl/sharedStrings.xml><?xml version="1.0" encoding="utf-8"?>
<sst xmlns="http://schemas.openxmlformats.org/spreadsheetml/2006/main" count="690" uniqueCount="320">
  <si>
    <t>Instituto de Transparencia, Acceso a la Información Pública,
Protección de Datos Personales y Rendición de Cuentas de la Ciudad de México</t>
  </si>
  <si>
    <t>Dirección de Tecnologías de Información
Ciudad de México, a 15 de febrero de 2020
Informe de Solicitudes de Información realizadas y respondidas en el sistema INFOMEX de la Ciudad de México.
Periodo del 1 de enero del 2020 al 14 de febrero 2021</t>
  </si>
  <si>
    <t xml:space="preserve">   </t>
  </si>
  <si>
    <t>Mes</t>
  </si>
  <si>
    <t xml:space="preserve">Enero </t>
  </si>
  <si>
    <t>Febrero</t>
  </si>
  <si>
    <t>Marzo 
(1-22)</t>
  </si>
  <si>
    <t>Inicio de suspensión de plazos
Marzo 
(23-31)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</si>
  <si>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</si>
  <si>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</si>
  <si>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</si>
  <si>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</si>
  <si>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</si>
  <si>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</si>
  <si>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</si>
  <si>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</si>
  <si>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</si>
  <si>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 2021</t>
  </si>
  <si>
    <t>Febrero 2021</t>
  </si>
  <si>
    <r>
      <t xml:space="preserve">Total
</t>
    </r>
    <r>
      <rPr>
        <b/>
        <sz val="10"/>
        <color theme="0"/>
        <rFont val="Calibri"/>
        <family val="2"/>
        <scheme val="minor"/>
      </rPr>
      <t>(1/ene/2020 a 14/feb/2021)</t>
    </r>
  </si>
  <si>
    <t>Desde inicio de la suspensión de plazos, 23 de marzo 2020 al 14 de febrero 2021</t>
  </si>
  <si>
    <t>Desde inicio de la suspensión de plazos,  
%</t>
  </si>
  <si>
    <t xml:space="preserve">Solicitudes Registradas </t>
  </si>
  <si>
    <t>Subtotal Solicitudes Registradas por Mujeres</t>
  </si>
  <si>
    <t>Subtotal Solicitudes Registradas por Hombres</t>
  </si>
  <si>
    <t>Subtotal Solciitudes realizadas por Género no proporcionado</t>
  </si>
  <si>
    <t>Solicitudes en Proceso de Atención</t>
  </si>
  <si>
    <t xml:space="preserve">Sub Total solicitudes en proceso por Sujeto Obligado  </t>
  </si>
  <si>
    <t>Sub Total solicitudes en proceso por Solicitante</t>
  </si>
  <si>
    <t>Solicitudes Terminadas</t>
  </si>
  <si>
    <t xml:space="preserve">Desglose por Sujeto Obligado del 23 de marzo al 14 de Febrero del 2021 
Fecha de consulta en Base de Datos: 14/02/2020 </t>
  </si>
  <si>
    <t>Sujeto Obligado</t>
  </si>
  <si>
    <t xml:space="preserve">Solicitudes registradas </t>
  </si>
  <si>
    <t>Pasos iniciales de Atención</t>
  </si>
  <si>
    <t>Pasos intermedios de Atención</t>
  </si>
  <si>
    <t>Pasos finales de Atención</t>
  </si>
  <si>
    <t>%
Solicitudes Terminadas (Atendidas)</t>
  </si>
  <si>
    <t>Secretaría de Salud</t>
  </si>
  <si>
    <t>Secretaría de Administración y Finanzas</t>
  </si>
  <si>
    <t>Fiscalía General de Justicia de la CDMX</t>
  </si>
  <si>
    <t>Alcaldía Álvaro Obregón</t>
  </si>
  <si>
    <t>Secretaría de Seguridad Ciudadana</t>
  </si>
  <si>
    <t>Tribunal Superior de Justicia de la Ciudad de México</t>
  </si>
  <si>
    <t>Alcaldía Cuauhtémoc</t>
  </si>
  <si>
    <t>Instituto de Transparencia, Acceso a la Información Pública, Protección de Datos Personales y Rendición de Cuentas de la Ciudad de México</t>
  </si>
  <si>
    <t>Alcaldía Benito Juárez</t>
  </si>
  <si>
    <t>Secretaría de Gobierno</t>
  </si>
  <si>
    <t>Alcaldía Coyoacán</t>
  </si>
  <si>
    <t>Alcaldía Xochimilco</t>
  </si>
  <si>
    <t>Jefatura de Gobierno de la Ciudad de México.</t>
  </si>
  <si>
    <t>Alcaldía Tlalpan</t>
  </si>
  <si>
    <t>Secretaría del Medio Ambiente</t>
  </si>
  <si>
    <t>Alcaldía Iztacalco</t>
  </si>
  <si>
    <t>Alcaldía Iztapalapa</t>
  </si>
  <si>
    <t>Secretaría de Obras y Servicios</t>
  </si>
  <si>
    <t>Alcaldía Miguel Hidalgo</t>
  </si>
  <si>
    <t>Secretaría de Movilidad</t>
  </si>
  <si>
    <t>Secretaría de Desarrollo Urbano y Vivienda</t>
  </si>
  <si>
    <t>Alcaldía La Magdalena Contreras</t>
  </si>
  <si>
    <t>Consejería Jurídica y de Servicios Legales</t>
  </si>
  <si>
    <t>Alcaldía Gustavo A. Madero</t>
  </si>
  <si>
    <t>Alcaldía Azcapotzalco</t>
  </si>
  <si>
    <t>Alcaldía Cuajimalpa de Morelos</t>
  </si>
  <si>
    <t>Alcaldía Tláhuac</t>
  </si>
  <si>
    <t>Alcaldía Venustiano Carranza</t>
  </si>
  <si>
    <t>Servicios de Salud Pública de la Ciudad de México</t>
  </si>
  <si>
    <t>Secretaría de la Contraloría General</t>
  </si>
  <si>
    <t>Alcaldía Milpa Alta</t>
  </si>
  <si>
    <t>Sistema de Transporte Colectivo</t>
  </si>
  <si>
    <t>Universidad Autónoma de la Ciudad de México</t>
  </si>
  <si>
    <t>Sistema de Aguas de la Ciudad de México</t>
  </si>
  <si>
    <t>Congreso de la Ciudad de México</t>
  </si>
  <si>
    <t>Agencia de Atención Animal</t>
  </si>
  <si>
    <t>Consejo de la Judicatura de la Ciudad de México</t>
  </si>
  <si>
    <t>Comisión de Derechos Humanos de la Ciudad de México</t>
  </si>
  <si>
    <t>Agencia de Protección Sanitaria de la Ciudad de México</t>
  </si>
  <si>
    <t>Agencia Digital de Innovación Pública de la Ciudad de México</t>
  </si>
  <si>
    <t>Secretaría de Educación, Ciencia, Tecnología e Innovación</t>
  </si>
  <si>
    <t>Secretaría de Inclusión y Bienestar Social</t>
  </si>
  <si>
    <t>Instituto de Vivienda de la Ciudad de México</t>
  </si>
  <si>
    <t>Instituto Electoral de la Ciudad de México</t>
  </si>
  <si>
    <t>Secretaría de Desarrollo Económico</t>
  </si>
  <si>
    <t>Policía Auxiliar</t>
  </si>
  <si>
    <t>Instituto de Verificación Administrativa de la Ciudad de México.</t>
  </si>
  <si>
    <t>Secretaría de las Mujeres</t>
  </si>
  <si>
    <t>Secretaría de Trabajo y Fomento al Empleo</t>
  </si>
  <si>
    <t>Secretaría de Cultura</t>
  </si>
  <si>
    <t>Centro de Comando, Control, Cómputo, Comunicaciones y Contacto Ciudadano de la Ciudad de México</t>
  </si>
  <si>
    <t>Procuraduría Ambiental y del Ordenamiento Territorial de la Ciudad de México.</t>
  </si>
  <si>
    <t>Fondo para el Desarrollo Social de la Ciudad de México</t>
  </si>
  <si>
    <t>Metrobús</t>
  </si>
  <si>
    <t>Secretaría de Gestión Integral de Riesgos y Protección Civil</t>
  </si>
  <si>
    <t>Auditoría Superior de la Ciudad de México</t>
  </si>
  <si>
    <t>Junta Local de Conciliación y Arbitraje de la Ciudad de México</t>
  </si>
  <si>
    <t>Procuraduría Social de la Ciudad de México</t>
  </si>
  <si>
    <t>Sistema para el Desarrollo Integral de la Familia de la Ciudad de México</t>
  </si>
  <si>
    <t>Comisión para la Reconstrucción de la Ciudad de México</t>
  </si>
  <si>
    <t>Red de Transporte Público de Pasajeros de la Ciudad de México</t>
  </si>
  <si>
    <t>Tribunal de Justicia Administrativa de la Ciudad de México</t>
  </si>
  <si>
    <t>Caja de Previsión de la Policía Auxiliar de la Ciudad de México</t>
  </si>
  <si>
    <t>Servicio de Transportes Eléctricos de la Ciudad de México</t>
  </si>
  <si>
    <t>Secretaría de Turismo</t>
  </si>
  <si>
    <t>Órgano Regulador de Transporte</t>
  </si>
  <si>
    <t>Secretaría de Pueblos y Barrios Originarios y Comunidades Indígenas Residentes</t>
  </si>
  <si>
    <t>Comisión Ejecutiva de Atención a Víctimas de la Ciudad de México</t>
  </si>
  <si>
    <t>Asociación Sindical de Trabajadores del Metro</t>
  </si>
  <si>
    <t>MORENA</t>
  </si>
  <si>
    <t>Caja de Previsión de la Policía Preventiva de la Ciudad de México</t>
  </si>
  <si>
    <t>Instituto del Deporte de la Ciudad de México</t>
  </si>
  <si>
    <t>Consejo para Prevenir y Eliminar la Discriminación en la Ciudad de México</t>
  </si>
  <si>
    <t>Heroico Cuerpo de Bomberos de la Ciudad de México</t>
  </si>
  <si>
    <t>Sindicato Único de Trabajadores del Gobierno de la Ciudad de México</t>
  </si>
  <si>
    <t>Instituto de Educación Media Superior de la Ciudad de México</t>
  </si>
  <si>
    <t>Instituto para la Seguridad de las Construcciones en la Ciudad de México.</t>
  </si>
  <si>
    <t>Policía Bancaria e Industrial</t>
  </si>
  <si>
    <t>Tribunal Electoral de la Ciudad de México</t>
  </si>
  <si>
    <t>Autoridad del Centro Histórico</t>
  </si>
  <si>
    <t>Instituto de la Juventud de la Ciudad de México</t>
  </si>
  <si>
    <t>Comisión de Búsqueda de Personas de la Ciudad de México</t>
  </si>
  <si>
    <t>Instituto de Formación Profesional</t>
  </si>
  <si>
    <t>Caja de Previsión para Trabajadores a Lista de Raya de la Ciudad de México</t>
  </si>
  <si>
    <t>Consejo de Evaluación del Desarrollo Social de la Ciudad de México</t>
  </si>
  <si>
    <t>Fondo Ambiental Público de la Ciudad de México</t>
  </si>
  <si>
    <t>Instituto de las Personas con Discapacidad de la Ciudad de México</t>
  </si>
  <si>
    <t>Régimen de Protección Social en Salud de la Ciudad de México</t>
  </si>
  <si>
    <t>Fideicomiso Educación Garantizada de la Ciudad de México</t>
  </si>
  <si>
    <t>Partido Acción Nacional</t>
  </si>
  <si>
    <t>Consejo Económico y Social de la Ciudad de México</t>
  </si>
  <si>
    <t>Fondo de Desarrollo Económico de la Ciudad de México</t>
  </si>
  <si>
    <t>Universidad de la Policía de la Ciudad de México</t>
  </si>
  <si>
    <t>Fondo para la Atención y Apoyo a las Víctimas del Delito</t>
  </si>
  <si>
    <t>UA-Pruebas</t>
  </si>
  <si>
    <t>Asociación Sindical de Trabajadores del Instituto de Vivienda del Distrito Federal</t>
  </si>
  <si>
    <t>Partido Revolucionario Institucional</t>
  </si>
  <si>
    <t>Instituto de Capacitación para el Trabajo de la Ciudad de México</t>
  </si>
  <si>
    <t>Servicios Metropolitanos, S.A. de C.V.</t>
  </si>
  <si>
    <t>Fideicomiso Fondo para el Desarrollo Económico y Social de la Ciudad de México</t>
  </si>
  <si>
    <t>Comisión de Filmaciones de la Ciudad de México</t>
  </si>
  <si>
    <t>Instituto para la Atención y Prevención de las Adicciones en la Ciudad de México</t>
  </si>
  <si>
    <t>Sistema Público de Radiodifusión de la Ciudad de México</t>
  </si>
  <si>
    <t>Fondo Mixto de Promoción Turística de la Ciudad de México</t>
  </si>
  <si>
    <t>Fideicomiso para la Promoción y Desarrollo del Cine Mexicano de la Ciudad de México</t>
  </si>
  <si>
    <t>Alianza de Tranviarios de México</t>
  </si>
  <si>
    <t>Fideicomiso Centro Histórico de la Ciudad de México</t>
  </si>
  <si>
    <t>Escuela de Administración Pública de la Ciudad de México</t>
  </si>
  <si>
    <t>Fideicomiso para la Reconstrucción de la Ciudad de México</t>
  </si>
  <si>
    <t>Partido de la Revolución Democrática</t>
  </si>
  <si>
    <t>Fideicomiso para el Fondo de Promoción para el Financiamiento del Transporte Público</t>
  </si>
  <si>
    <t>Corporación Mexicana de Impresión, S.A. de C.V.</t>
  </si>
  <si>
    <t>Instituto Local de la Infraestructura Física Educativa de la Ciudad de México.</t>
  </si>
  <si>
    <t>Instancia Ejecutora del Sistema Integral de Derechos Humanos</t>
  </si>
  <si>
    <t>PROCDMX, S.A. DE C.V.</t>
  </si>
  <si>
    <t>Mecanismo de Protección Integral de Personas Defensoras de Derechos Humanos y Periodistas de la Ciudad de México</t>
  </si>
  <si>
    <t>Fideicomiso Museo de Arte Popular Mexicano</t>
  </si>
  <si>
    <t>Partido Verde Ecologista de México</t>
  </si>
  <si>
    <t>Sindicato Nacional de Trabajadores del Sistema de Transporte Colectivo</t>
  </si>
  <si>
    <t>Fideicomiso Museo del Estanquillo</t>
  </si>
  <si>
    <t>Fideicomiso de Recuperación Crediticia de la Ciudad de México</t>
  </si>
  <si>
    <t>Fideicomiso Público del Fondo de Apoyo a la Procuración de Justicia de la Ciudad de México</t>
  </si>
  <si>
    <t>Fondo Público de Atención al Ciclista y al Peatón</t>
  </si>
  <si>
    <t>Movimiento Ciudadano</t>
  </si>
  <si>
    <t>Fideicomiso Público Complejo Ambiental Xochimilco</t>
  </si>
  <si>
    <t>Instituto de Estudios Superiores de la Ciudad de México “Rosario Castellanos”</t>
  </si>
  <si>
    <t>Planta Productora de Mezclas Asfálticas</t>
  </si>
  <si>
    <t>Junta de Asistencia Privada de la Ciudad de México.</t>
  </si>
  <si>
    <t>Partido del Trabajo</t>
  </si>
  <si>
    <t>Encuentro Social</t>
  </si>
  <si>
    <t>Sindicato Único de Trabajadores de la Universidad Autónoma de la Ciudad de México</t>
  </si>
  <si>
    <t>Sindicato de Trabajadores del Poder Judicial del Distrito Federal</t>
  </si>
  <si>
    <t>Sindicato de la Unión de Trabajadores del Instituto de Educación Media Superior del Distrito Federal</t>
  </si>
  <si>
    <t>Sindicato de Trabajadores de Transporte de Pasajeros del Distrito Federal</t>
  </si>
  <si>
    <t>Partido Humanista</t>
  </si>
  <si>
    <t>Sindicato de Trabajadores del Tribunal Superior de Justicia del Distrito Federal</t>
  </si>
  <si>
    <t>Sindicato del Heroico Cuerpo de Bomberos del Distrito Federal</t>
  </si>
  <si>
    <t>Sindicato Independiente de Trabajadores del Instituto de Educación Media Superior del Distrito Federal</t>
  </si>
  <si>
    <t>Sindicato Único de Trabajadores Democráticos del Sistema de Transporte Colectivo</t>
  </si>
  <si>
    <t>Sindicato de Trabajadores del Tribunal de Justicia Administrativa de la Ciudad de México</t>
  </si>
  <si>
    <t>Sindicato Democrático Independiente de Trabajadores del Sistema de Transporte Colectivo</t>
  </si>
  <si>
    <t>Sindicato de Trabajadores de la Auditoría Superior de la Ciudad de México</t>
  </si>
  <si>
    <t>Nueva Alianza</t>
  </si>
  <si>
    <t>Sindicato de Empleados del Servicio de Anales de Jurisprudencia</t>
  </si>
  <si>
    <t>Sindicato de Trabajadores de la Asamblea Legislativa del Distrito Federal</t>
  </si>
  <si>
    <t>Sindicato Democrático de los Trabajadores de la Procuraduría Social del Distrito Federal</t>
  </si>
  <si>
    <t>(BAJA) Procuraduría General de Justicia de la Ciudad de México</t>
  </si>
  <si>
    <t>Sindicato Independiente de Trabajadores Unidos de la Asamblea Legislativa del Distrito Federal</t>
  </si>
  <si>
    <t>Sindicato Auténtico de Trabajadores de la Asamblea Legislativa del Distrito Federal</t>
  </si>
  <si>
    <t>(BAJA) Secretaría Ejecutiva del Mecanismo de Seguimiento y Evaluación del Programa de Derechos Humanos de la Ciudad de México</t>
  </si>
  <si>
    <t>Total de Solicitudes</t>
  </si>
  <si>
    <t>Pasos de la gestión en INFOMEX por el sujeto obligado</t>
  </si>
  <si>
    <t>Grupo</t>
  </si>
  <si>
    <t>Nueva solicitud DP</t>
  </si>
  <si>
    <t>Nueva solicitud IP</t>
  </si>
  <si>
    <t>Registro de la solicitud</t>
  </si>
  <si>
    <t>Documenta la respuesta de solicitud improcedente</t>
  </si>
  <si>
    <t>Integra respuesta para comité</t>
  </si>
  <si>
    <t>Notificación de solicitud ya canalizada</t>
  </si>
  <si>
    <t>Recibe y analiza comité</t>
  </si>
  <si>
    <t>Revisa respuesta a la prevención DP</t>
  </si>
  <si>
    <t>Revisa respuesta a la prevención IP y determina competencia</t>
  </si>
  <si>
    <t>Selecciona las unidades internas</t>
  </si>
  <si>
    <t>Determina el tipo de respuesta</t>
  </si>
  <si>
    <t>Documenta la prevención a la solicitud DP</t>
  </si>
  <si>
    <t>Documenta la prevención a la solicitud IP</t>
  </si>
  <si>
    <t>Documenta la respuesta de información vía Infomex</t>
  </si>
  <si>
    <t>Documenta la respuesta de orientación</t>
  </si>
  <si>
    <t>Documenta la ampliación de plazo a la solicitud</t>
  </si>
  <si>
    <t>Documenta la respuesta de inexistencia</t>
  </si>
  <si>
    <t>Documenta la respuesta de información clasificada</t>
  </si>
  <si>
    <t>Genera la respuesta electrónica</t>
  </si>
  <si>
    <t>Confirma envío de aviso de entrega</t>
  </si>
  <si>
    <t>Envía aviso de entrega</t>
  </si>
  <si>
    <t>Generación de nuevos folios por canalización</t>
  </si>
  <si>
    <t>Notificación de lugar y fecha de entrega</t>
  </si>
  <si>
    <t>Confirma la respuesta de orientación</t>
  </si>
  <si>
    <t>Confirma prevención a la solicitud</t>
  </si>
  <si>
    <t>Confirma respuesta de información vía INFOMEX</t>
  </si>
  <si>
    <t>Acuse de ampliación de plazo</t>
  </si>
  <si>
    <t>Acuse de aviso de entrega</t>
  </si>
  <si>
    <t>Acuse de aviso de falta de documentos probatorios</t>
  </si>
  <si>
    <t>Acuse de Inexistencia</t>
  </si>
  <si>
    <t>Acuse de Información clasificada</t>
  </si>
  <si>
    <t>Acuse de Información Disponible</t>
  </si>
  <si>
    <t>Acuse de Información Vía Infomex</t>
  </si>
  <si>
    <t>Acuse de Orientación</t>
  </si>
  <si>
    <t>Acuse de Prevención</t>
  </si>
  <si>
    <t>Acuse de Solicitud Improcedente</t>
  </si>
  <si>
    <t>Acuse de turnado</t>
  </si>
  <si>
    <t>Acuse solicitud fuera de Tiempo</t>
  </si>
  <si>
    <t>Acuse solicitud fuera de Tiempo E</t>
  </si>
  <si>
    <t>Aviso de falta de documentos probatorios</t>
  </si>
  <si>
    <t>Confirma ampliación de plazo a la solicitud</t>
  </si>
  <si>
    <t>Confirma envío de aviso de falta de documentos probatorios</t>
  </si>
  <si>
    <t>Confirma respuesta de inexistencia</t>
  </si>
  <si>
    <t>Confirma respuesta de información clasificada</t>
  </si>
  <si>
    <t>Confirma respuesta de solicitud improcedente</t>
  </si>
  <si>
    <t>Confirma respuesta electrónica</t>
  </si>
  <si>
    <t>Envía aviso de falta de documentos probatorios</t>
  </si>
  <si>
    <t>Imprime acuse fuera tiempo por no pago</t>
  </si>
  <si>
    <t>Medio de entrega seleccionado por el solicitante</t>
  </si>
  <si>
    <t>Notifica disponibilidad y costos del soporte material</t>
  </si>
  <si>
    <t>Notifica Modificación o Revocación de la Clasificación</t>
  </si>
  <si>
    <t>Notifica respuesta extemporánea sin pago</t>
  </si>
  <si>
    <t>Notificación de la ampliación de plazo</t>
  </si>
  <si>
    <t>Notificación de turnado</t>
  </si>
  <si>
    <t>Recibe la respuesta electrónica</t>
  </si>
  <si>
    <t>Recibe la respuesta electrónica clasificada</t>
  </si>
  <si>
    <t>Aviso de respuesta a la prevención fuera de tiempo</t>
  </si>
  <si>
    <t>Comprobante de Pago</t>
  </si>
  <si>
    <t>ReciboDePago (Manual)</t>
  </si>
  <si>
    <t>Responde a la prevención (Manual)</t>
  </si>
  <si>
    <t>Recibe la disponibilidad y selecciona el medio de entrega (Manual)</t>
  </si>
  <si>
    <t>Registro del pago (Manual)</t>
  </si>
  <si>
    <t>Q1</t>
  </si>
  <si>
    <t>Q2</t>
  </si>
  <si>
    <t>Q3</t>
  </si>
  <si>
    <t>Q4</t>
  </si>
  <si>
    <t>Tipo</t>
  </si>
  <si>
    <t>Nombre del Componente</t>
  </si>
  <si>
    <t>Inicio</t>
  </si>
  <si>
    <t>Fin</t>
  </si>
  <si>
    <t>Enero</t>
  </si>
  <si>
    <t>Marzo</t>
  </si>
  <si>
    <t>Proyecto</t>
  </si>
  <si>
    <t>Curso del Sistema de Portal de Obligaciones de Transparencia (SIPOT)</t>
  </si>
  <si>
    <t>Q1 2020</t>
  </si>
  <si>
    <t>Q2 2020</t>
  </si>
  <si>
    <t>Sistema de Gestión Documental y archivo</t>
  </si>
  <si>
    <t>Q4 2020</t>
  </si>
  <si>
    <t>Programa</t>
  </si>
  <si>
    <t>Renovación de la infraestructura tecnológica del Centro de Datos</t>
  </si>
  <si>
    <t>Actividad Operativa</t>
  </si>
  <si>
    <t>Mantenimiento del actual aire acondicionado del centro de datos.</t>
  </si>
  <si>
    <t>Arrendamiento de Correo y licenciamiento de Office 365</t>
  </si>
  <si>
    <t>Q4 2022</t>
  </si>
  <si>
    <t>Actualización del Sistema de Seguridad Perimetral</t>
  </si>
  <si>
    <t>Telecomunicaciones con Enlaces Redundantes</t>
  </si>
  <si>
    <t>Servicios de desarrollo de software para mantenimiento a aplicativos</t>
  </si>
  <si>
    <t>Servicios para resolución de incidentes a las personas servidoras públicas (soporte técnico) y atención a incidentes de servicios especializados por evento</t>
  </si>
  <si>
    <t>Renovación de licenciamiento de herramientas de gestión y administración de proyectos (gestión-Jira, ágora pulse, Adself).</t>
  </si>
  <si>
    <t>Q3 2020</t>
  </si>
  <si>
    <t>Solicitudes registradas Sujeto Obligado del 01 de enero al 14 de Febrero del 2021</t>
  </si>
  <si>
    <t>Número</t>
  </si>
  <si>
    <t>Sujeto obligado</t>
  </si>
  <si>
    <t>Solicitudes ingresadas</t>
  </si>
  <si>
    <t>Total</t>
  </si>
  <si>
    <t>01 de enero al 14 de Febrero del 2021</t>
  </si>
  <si>
    <t>Solicitudes de Información Pública</t>
  </si>
  <si>
    <t>Temática (Fuente SICRESI)</t>
  </si>
  <si>
    <t># solicitudes</t>
  </si>
  <si>
    <t>%</t>
  </si>
  <si>
    <t>Informes y programas</t>
  </si>
  <si>
    <t>Actos de gobierno</t>
  </si>
  <si>
    <t>Organización interna</t>
  </si>
  <si>
    <t>Programático presupuestal y financiero</t>
  </si>
  <si>
    <t>Otros (especifique)</t>
  </si>
  <si>
    <t>Sin clasificar</t>
  </si>
  <si>
    <t>Relación con la sociedad</t>
  </si>
  <si>
    <t>Regulatorio</t>
  </si>
  <si>
    <t>Datos Personales</t>
  </si>
  <si>
    <t>* Las solicitudes faltantes no están clasificadas o están en proceso de migración</t>
  </si>
  <si>
    <t>Temática de la solicitud (Fuente INFOMEX)</t>
  </si>
  <si>
    <t>Sin clasficar</t>
  </si>
  <si>
    <t>Otros</t>
  </si>
  <si>
    <t>01 de enero al 14 de Febrero 2021</t>
  </si>
  <si>
    <t>Solicitudes de Datos Personales</t>
  </si>
  <si>
    <t>Categoría (Fuente SICRESI)</t>
  </si>
  <si>
    <t>Datos laborales</t>
  </si>
  <si>
    <t>Datos sobre la salud de las personas</t>
  </si>
  <si>
    <t>Datos de identificación</t>
  </si>
  <si>
    <t>Datos sobre procedimientos administrativos seguidos en forma de juicio y/o jurisdiccionales</t>
  </si>
  <si>
    <t>Datos patrimoniales</t>
  </si>
  <si>
    <t>Datos electrónicos</t>
  </si>
  <si>
    <t>Datos académicos</t>
  </si>
  <si>
    <t>Datos ideológicos</t>
  </si>
  <si>
    <t>Datos de tránsito y movimientos migratorios</t>
  </si>
  <si>
    <t>Datos de identificación""</t>
  </si>
  <si>
    <t>Clasificación de la solicitud (Fuente INFOMEX)</t>
  </si>
  <si>
    <t>Solicitudes realizadas</t>
  </si>
  <si>
    <t>Año</t>
  </si>
  <si>
    <t>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</si>
</sst>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indexed="8"/>
      <name val="ARIAL"/>
      <family val="2"/>
      <charset val="1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1E7F89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"/>
      <family val="2"/>
    </font>
    <font>
      <sz val="11"/>
      <color rgb="FF9C5700"/>
      <name val="Calibri"/>
      <family val="2"/>
    </font>
    <font>
      <b/>
      <sz val="14"/>
      <color rgb="FFFFFFFF"/>
      <name val="Calibri"/>
      <family val="2"/>
    </font>
    <font>
      <b/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b/>
      <sz val="14"/>
      <color rgb="FFFFFFFF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Arial"/>
      <family val="2"/>
    </font>
    <font>
      <sz val="11"/>
      <color rgb="FFFFFFFF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6666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9"/>
      </patternFill>
    </fill>
    <fill>
      <patternFill patternType="solid">
        <fgColor rgb="FF548235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F3A67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5" fillId="0" borderId="0" applyFont="0" applyFill="0" applyBorder="0" applyAlignment="0" applyProtection="0"/>
    <xf numFmtId="0" fontId="11" fillId="0" borderId="0"/>
    <xf numFmtId="0" fontId="14" fillId="0" borderId="0"/>
    <xf numFmtId="0" fontId="14" fillId="0" borderId="0"/>
    <xf numFmtId="0" fontId="16" fillId="0" borderId="0">
      <alignment vertical="top"/>
    </xf>
    <xf numFmtId="0" fontId="17" fillId="0" borderId="0">
      <alignment vertical="top"/>
    </xf>
    <xf numFmtId="0" fontId="25" fillId="13" borderId="0" applyNumberFormat="0" applyBorder="0" applyAlignment="0" applyProtection="0"/>
  </cellStyleXfs>
  <cellXfs count="21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3" xfId="0" applyBorder="1" applyAlignment="1">
      <alignment horizontal="right"/>
    </xf>
    <xf numFmtId="10" fontId="0" fillId="0" borderId="1" xfId="1" applyNumberFormat="1" applyFont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6" fillId="0" borderId="0" xfId="0" applyFont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right"/>
    </xf>
    <xf numFmtId="0" fontId="0" fillId="0" borderId="8" xfId="0" applyBorder="1" applyAlignment="1">
      <alignment wrapText="1"/>
    </xf>
    <xf numFmtId="0" fontId="0" fillId="4" borderId="9" xfId="0" applyFill="1" applyBorder="1" applyAlignment="1">
      <alignment horizontal="center" vertical="center" wrapText="1"/>
    </xf>
    <xf numFmtId="0" fontId="0" fillId="0" borderId="8" xfId="0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4" borderId="11" xfId="0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wrapText="1"/>
    </xf>
    <xf numFmtId="0" fontId="0" fillId="0" borderId="4" xfId="0" applyBorder="1" applyAlignment="1">
      <alignment horizontal="right" wrapText="1"/>
    </xf>
    <xf numFmtId="0" fontId="6" fillId="0" borderId="0" xfId="0" applyFont="1" applyAlignment="1">
      <alignment wrapText="1"/>
    </xf>
    <xf numFmtId="0" fontId="4" fillId="3" borderId="6" xfId="0" applyFont="1" applyFill="1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3" fontId="0" fillId="0" borderId="0" xfId="0" applyNumberFormat="1"/>
    <xf numFmtId="0" fontId="4" fillId="0" borderId="0" xfId="0" applyFont="1" applyAlignment="1">
      <alignment horizontal="center"/>
    </xf>
    <xf numFmtId="9" fontId="0" fillId="0" borderId="7" xfId="0" applyNumberForma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3" fontId="7" fillId="1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/>
    <xf numFmtId="0" fontId="18" fillId="0" borderId="0" xfId="0" applyFont="1" applyFill="1" applyAlignment="1"/>
    <xf numFmtId="0" fontId="0" fillId="0" borderId="16" xfId="0" applyBorder="1"/>
    <xf numFmtId="0" fontId="22" fillId="12" borderId="5" xfId="0" applyFont="1" applyFill="1" applyBorder="1" applyAlignment="1"/>
    <xf numFmtId="0" fontId="0" fillId="0" borderId="0" xfId="0" applyAlignment="1"/>
    <xf numFmtId="3" fontId="21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3" fontId="1" fillId="0" borderId="3" xfId="0" applyNumberFormat="1" applyFont="1" applyBorder="1"/>
    <xf numFmtId="3" fontId="1" fillId="0" borderId="4" xfId="0" applyNumberFormat="1" applyFont="1" applyBorder="1"/>
    <xf numFmtId="3" fontId="21" fillId="0" borderId="0" xfId="0" applyNumberFormat="1" applyFont="1" applyAlignment="1">
      <alignment wrapText="1"/>
    </xf>
    <xf numFmtId="3" fontId="21" fillId="0" borderId="0" xfId="0" applyNumberFormat="1" applyFont="1"/>
    <xf numFmtId="3" fontId="18" fillId="0" borderId="0" xfId="0" applyNumberFormat="1" applyFont="1"/>
    <xf numFmtId="0" fontId="18" fillId="0" borderId="16" xfId="0" applyFont="1" applyBorder="1"/>
    <xf numFmtId="3" fontId="7" fillId="0" borderId="17" xfId="0" applyNumberFormat="1" applyFont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9" fontId="1" fillId="4" borderId="5" xfId="0" applyNumberFormat="1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/>
    </xf>
    <xf numFmtId="3" fontId="30" fillId="0" borderId="17" xfId="0" applyNumberFormat="1" applyFont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28" fillId="20" borderId="5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top"/>
    </xf>
    <xf numFmtId="0" fontId="2" fillId="16" borderId="21" xfId="0" applyFont="1" applyFill="1" applyBorder="1" applyAlignment="1">
      <alignment horizontal="center" vertical="top" wrapText="1"/>
    </xf>
    <xf numFmtId="0" fontId="2" fillId="15" borderId="21" xfId="0" applyFont="1" applyFill="1" applyBorder="1" applyAlignment="1">
      <alignment horizontal="center" vertical="top" wrapText="1"/>
    </xf>
    <xf numFmtId="0" fontId="18" fillId="4" borderId="5" xfId="0" applyFont="1" applyFill="1" applyBorder="1" applyAlignment="1">
      <alignment wrapText="1"/>
    </xf>
    <xf numFmtId="0" fontId="28" fillId="20" borderId="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15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vertical="center" wrapText="1"/>
    </xf>
    <xf numFmtId="0" fontId="20" fillId="11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3" fontId="20" fillId="11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/>
    </xf>
    <xf numFmtId="0" fontId="18" fillId="0" borderId="2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wrapText="1"/>
    </xf>
    <xf numFmtId="3" fontId="24" fillId="0" borderId="0" xfId="0" applyNumberFormat="1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/>
    </xf>
    <xf numFmtId="0" fontId="33" fillId="0" borderId="5" xfId="0" applyFont="1" applyFill="1" applyBorder="1" applyAlignment="1">
      <alignment wrapText="1"/>
    </xf>
    <xf numFmtId="3" fontId="1" fillId="0" borderId="5" xfId="0" applyNumberFormat="1" applyFont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3" fontId="19" fillId="22" borderId="1" xfId="0" applyNumberFormat="1" applyFont="1" applyFill="1" applyBorder="1" applyAlignment="1">
      <alignment horizontal="center" vertical="center"/>
    </xf>
    <xf numFmtId="3" fontId="3" fillId="23" borderId="1" xfId="0" applyNumberFormat="1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left" vertical="center" wrapText="1"/>
    </xf>
    <xf numFmtId="3" fontId="35" fillId="24" borderId="1" xfId="0" applyNumberFormat="1" applyFont="1" applyFill="1" applyBorder="1" applyAlignment="1">
      <alignment horizontal="center" vertical="center"/>
    </xf>
    <xf numFmtId="3" fontId="18" fillId="25" borderId="1" xfId="0" applyNumberFormat="1" applyFont="1" applyFill="1" applyBorder="1" applyAlignment="1">
      <alignment horizontal="center" vertical="center"/>
    </xf>
    <xf numFmtId="9" fontId="19" fillId="22" borderId="1" xfId="1" applyFont="1" applyFill="1" applyBorder="1" applyAlignment="1">
      <alignment horizontal="center" vertical="center"/>
    </xf>
    <xf numFmtId="9" fontId="3" fillId="23" borderId="1" xfId="1" applyFont="1" applyFill="1" applyBorder="1" applyAlignment="1">
      <alignment horizontal="center" vertical="center"/>
    </xf>
    <xf numFmtId="9" fontId="35" fillId="24" borderId="1" xfId="1" applyFont="1" applyFill="1" applyBorder="1" applyAlignment="1">
      <alignment horizontal="center" vertical="center"/>
    </xf>
    <xf numFmtId="9" fontId="29" fillId="21" borderId="1" xfId="1" applyFont="1" applyFill="1" applyBorder="1" applyAlignment="1">
      <alignment horizontal="center" vertical="center" wrapText="1"/>
    </xf>
    <xf numFmtId="9" fontId="29" fillId="14" borderId="1" xfId="1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top" wrapText="1"/>
    </xf>
    <xf numFmtId="0" fontId="2" fillId="24" borderId="22" xfId="0" applyFont="1" applyFill="1" applyBorder="1" applyAlignment="1">
      <alignment horizontal="center" vertical="center" wrapText="1"/>
    </xf>
    <xf numFmtId="3" fontId="2" fillId="16" borderId="21" xfId="0" applyNumberFormat="1" applyFont="1" applyFill="1" applyBorder="1" applyAlignment="1">
      <alignment horizontal="center" vertical="top" wrapText="1"/>
    </xf>
    <xf numFmtId="3" fontId="2" fillId="24" borderId="21" xfId="0" applyNumberFormat="1" applyFont="1" applyFill="1" applyBorder="1" applyAlignment="1">
      <alignment horizontal="center" vertical="top" wrapText="1"/>
    </xf>
    <xf numFmtId="3" fontId="2" fillId="15" borderId="21" xfId="0" applyNumberFormat="1" applyFont="1" applyFill="1" applyBorder="1" applyAlignment="1">
      <alignment horizontal="center" vertical="top" wrapText="1"/>
    </xf>
    <xf numFmtId="3" fontId="2" fillId="14" borderId="0" xfId="0" applyNumberFormat="1" applyFont="1" applyFill="1" applyBorder="1" applyAlignment="1">
      <alignment horizontal="center" vertical="top" wrapText="1"/>
    </xf>
    <xf numFmtId="0" fontId="2" fillId="14" borderId="27" xfId="0" applyFont="1" applyFill="1" applyBorder="1" applyAlignment="1">
      <alignment horizontal="left" vertical="top" wrapText="1" indent="2"/>
    </xf>
    <xf numFmtId="0" fontId="2" fillId="14" borderId="26" xfId="0" applyFont="1" applyFill="1" applyBorder="1" applyAlignment="1">
      <alignment horizontal="left" vertical="top" wrapText="1" indent="2"/>
    </xf>
    <xf numFmtId="0" fontId="19" fillId="18" borderId="18" xfId="0" applyFont="1" applyFill="1" applyBorder="1" applyAlignment="1">
      <alignment horizontal="center" vertical="center" wrapText="1"/>
    </xf>
    <xf numFmtId="0" fontId="19" fillId="17" borderId="18" xfId="0" applyFont="1" applyFill="1" applyBorder="1" applyAlignment="1">
      <alignment horizontal="center" vertical="center" wrapText="1"/>
    </xf>
    <xf numFmtId="0" fontId="19" fillId="19" borderId="18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/>
    </xf>
    <xf numFmtId="0" fontId="18" fillId="19" borderId="18" xfId="0" applyFont="1" applyFill="1" applyBorder="1" applyAlignment="1">
      <alignment wrapText="1"/>
    </xf>
    <xf numFmtId="3" fontId="19" fillId="18" borderId="18" xfId="0" applyNumberFormat="1" applyFont="1" applyFill="1" applyBorder="1" applyAlignment="1">
      <alignment horizontal="center" vertical="center" wrapText="1"/>
    </xf>
    <xf numFmtId="3" fontId="19" fillId="17" borderId="18" xfId="0" applyNumberFormat="1" applyFont="1" applyFill="1" applyBorder="1" applyAlignment="1">
      <alignment horizontal="center" vertical="center" wrapText="1"/>
    </xf>
    <xf numFmtId="3" fontId="19" fillId="19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9" fontId="0" fillId="0" borderId="0" xfId="1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0" fillId="0" borderId="0" xfId="0" applyFill="1"/>
    <xf numFmtId="0" fontId="2" fillId="21" borderId="1" xfId="0" applyFont="1" applyFill="1" applyBorder="1" applyAlignment="1">
      <alignment horizontal="left" vertical="center" wrapText="1" indent="4"/>
    </xf>
    <xf numFmtId="0" fontId="2" fillId="14" borderId="1" xfId="0" applyFont="1" applyFill="1" applyBorder="1" applyAlignment="1">
      <alignment horizontal="left" vertical="center" wrapText="1" indent="4"/>
    </xf>
    <xf numFmtId="0" fontId="2" fillId="14" borderId="31" xfId="0" applyFont="1" applyFill="1" applyBorder="1" applyAlignment="1">
      <alignment horizontal="left" vertical="top" wrapText="1" indent="2"/>
    </xf>
    <xf numFmtId="0" fontId="2" fillId="14" borderId="30" xfId="0" applyFont="1" applyFill="1" applyBorder="1" applyAlignment="1">
      <alignment horizontal="left" vertical="top" wrapText="1" indent="2"/>
    </xf>
    <xf numFmtId="0" fontId="2" fillId="14" borderId="32" xfId="0" applyFont="1" applyFill="1" applyBorder="1" applyAlignment="1">
      <alignment horizontal="left" vertical="top" wrapText="1" indent="2"/>
    </xf>
    <xf numFmtId="0" fontId="2" fillId="14" borderId="6" xfId="0" applyFont="1" applyFill="1" applyBorder="1" applyAlignment="1">
      <alignment horizontal="left" vertical="center" wrapText="1" indent="2"/>
    </xf>
    <xf numFmtId="0" fontId="2" fillId="15" borderId="29" xfId="0" applyFont="1" applyFill="1" applyBorder="1" applyAlignment="1">
      <alignment horizontal="center" vertical="center" wrapText="1"/>
    </xf>
    <xf numFmtId="0" fontId="2" fillId="15" borderId="31" xfId="0" applyFont="1" applyFill="1" applyBorder="1" applyAlignment="1">
      <alignment horizontal="center" vertical="center" wrapText="1"/>
    </xf>
    <xf numFmtId="3" fontId="27" fillId="4" borderId="5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/>
    <xf numFmtId="3" fontId="0" fillId="0" borderId="0" xfId="0" applyNumberForma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3" fontId="0" fillId="0" borderId="1" xfId="0" applyNumberFormat="1" applyBorder="1"/>
    <xf numFmtId="3" fontId="1" fillId="0" borderId="5" xfId="0" applyNumberFormat="1" applyFont="1" applyBorder="1"/>
    <xf numFmtId="0" fontId="4" fillId="0" borderId="0" xfId="0" applyFont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3" fontId="4" fillId="3" borderId="6" xfId="0" applyNumberFormat="1" applyFont="1" applyFill="1" applyBorder="1"/>
    <xf numFmtId="0" fontId="38" fillId="0" borderId="1" xfId="0" applyFont="1" applyFill="1" applyBorder="1" applyAlignment="1">
      <alignment wrapText="1"/>
    </xf>
    <xf numFmtId="3" fontId="16" fillId="0" borderId="1" xfId="0" applyNumberFormat="1" applyFont="1" applyBorder="1" applyAlignment="1">
      <alignment horizontal="center" vertical="center" wrapText="1"/>
    </xf>
    <xf numFmtId="0" fontId="38" fillId="0" borderId="16" xfId="0" applyFont="1" applyFill="1" applyBorder="1" applyAlignment="1">
      <alignment wrapText="1"/>
    </xf>
    <xf numFmtId="0" fontId="38" fillId="0" borderId="26" xfId="0" applyFont="1" applyFill="1" applyBorder="1" applyAlignment="1">
      <alignment wrapText="1"/>
    </xf>
    <xf numFmtId="3" fontId="16" fillId="0" borderId="6" xfId="0" applyNumberFormat="1" applyFont="1" applyBorder="1" applyAlignment="1">
      <alignment horizontal="center" vertical="center" wrapText="1"/>
    </xf>
    <xf numFmtId="0" fontId="38" fillId="0" borderId="5" xfId="0" applyFont="1" applyFill="1" applyBorder="1" applyAlignment="1">
      <alignment wrapText="1"/>
    </xf>
    <xf numFmtId="3" fontId="16" fillId="0" borderId="5" xfId="0" applyNumberFormat="1" applyFont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/>
    </xf>
    <xf numFmtId="0" fontId="38" fillId="4" borderId="16" xfId="0" applyFont="1" applyFill="1" applyBorder="1" applyAlignment="1">
      <alignment wrapText="1"/>
    </xf>
    <xf numFmtId="3" fontId="16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8" fillId="25" borderId="18" xfId="0" applyFont="1" applyFill="1" applyBorder="1" applyAlignment="1">
      <alignment wrapText="1"/>
    </xf>
    <xf numFmtId="3" fontId="27" fillId="25" borderId="18" xfId="0" applyNumberFormat="1" applyFont="1" applyFill="1" applyBorder="1" applyAlignment="1">
      <alignment horizontal="center" vertical="center" wrapText="1"/>
    </xf>
    <xf numFmtId="9" fontId="0" fillId="25" borderId="18" xfId="0" applyNumberFormat="1" applyFill="1" applyBorder="1" applyAlignment="1">
      <alignment horizontal="center" vertical="center"/>
    </xf>
    <xf numFmtId="0" fontId="18" fillId="25" borderId="5" xfId="0" applyFont="1" applyFill="1" applyBorder="1" applyAlignment="1">
      <alignment wrapText="1"/>
    </xf>
    <xf numFmtId="3" fontId="27" fillId="25" borderId="5" xfId="0" applyNumberFormat="1" applyFont="1" applyFill="1" applyBorder="1" applyAlignment="1">
      <alignment horizontal="center" vertical="center" wrapText="1"/>
    </xf>
    <xf numFmtId="3" fontId="27" fillId="4" borderId="18" xfId="0" applyNumberFormat="1" applyFont="1" applyFill="1" applyBorder="1" applyAlignment="1">
      <alignment horizontal="center" vertical="center" wrapText="1"/>
    </xf>
    <xf numFmtId="0" fontId="18" fillId="18" borderId="23" xfId="0" applyFont="1" applyFill="1" applyBorder="1" applyAlignment="1">
      <alignment wrapText="1"/>
    </xf>
    <xf numFmtId="0" fontId="18" fillId="18" borderId="21" xfId="0" applyFont="1" applyFill="1" applyBorder="1" applyAlignment="1">
      <alignment wrapText="1"/>
    </xf>
    <xf numFmtId="0" fontId="18" fillId="17" borderId="21" xfId="0" applyFont="1" applyFill="1" applyBorder="1" applyAlignment="1">
      <alignment wrapText="1"/>
    </xf>
    <xf numFmtId="0" fontId="39" fillId="2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3" fontId="1" fillId="26" borderId="0" xfId="0" applyNumberFormat="1" applyFont="1" applyFill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 wrapText="1"/>
    </xf>
    <xf numFmtId="0" fontId="12" fillId="0" borderId="0" xfId="0" applyFont="1" applyAlignment="1">
      <alignment horizontal="right" vertical="center" wrapText="1"/>
    </xf>
    <xf numFmtId="49" fontId="13" fillId="0" borderId="0" xfId="2" applyNumberFormat="1" applyFont="1" applyBorder="1" applyAlignment="1">
      <alignment horizontal="right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/>
    </xf>
    <xf numFmtId="0" fontId="37" fillId="0" borderId="7" xfId="0" applyFont="1" applyFill="1" applyBorder="1" applyAlignment="1">
      <alignment horizontal="center" vertical="center"/>
    </xf>
    <xf numFmtId="0" fontId="31" fillId="18" borderId="5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0" fontId="4" fillId="19" borderId="22" xfId="0" applyFont="1" applyFill="1" applyBorder="1" applyAlignment="1">
      <alignment horizontal="center" vertical="center" wrapText="1"/>
    </xf>
    <xf numFmtId="0" fontId="4" fillId="19" borderId="2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3" fillId="11" borderId="2" xfId="0" applyFont="1" applyFill="1" applyBorder="1" applyAlignment="1">
      <alignment horizontal="center" vertical="center" wrapText="1"/>
    </xf>
    <xf numFmtId="0" fontId="36" fillId="13" borderId="0" xfId="7" applyFont="1" applyAlignment="1">
      <alignment horizontal="center"/>
    </xf>
  </cellXfs>
  <cellStyles count="8">
    <cellStyle name="Énfasis6" xfId="7" builtinId="49"/>
    <cellStyle name="Normal" xfId="0" builtinId="0"/>
    <cellStyle name="Normal 2" xfId="3" xr:uid="{32301B3D-11B4-475E-A06E-1823FAA041E6}"/>
    <cellStyle name="Normal 2 2" xfId="4" xr:uid="{D94CB779-45A8-47CE-BD82-147FC2385E45}"/>
    <cellStyle name="Normal 3" xfId="2" xr:uid="{6AC0D359-644D-491B-B322-8B5C7ADDC0C8}"/>
    <cellStyle name="Normal 4" xfId="5" xr:uid="{7600F35C-C0A7-4053-BF8E-D9AA768EF904}"/>
    <cellStyle name="Normal 5" xfId="6" xr:uid="{ED6BDDCD-8BDB-4642-8D51-2155B0F89936}"/>
    <cellStyle name="Porcentaje" xfId="1" builtinId="5"/>
  </cellStyles>
  <dxfs count="0"/>
  <tableStyles count="0" defaultTableStyle="TableStyleMedium2" defaultPivotStyle="PivotStyleLight16"/>
  <colors>
    <mruColors>
      <color rgb="FF006666"/>
      <color rgb="FFC9A4E4"/>
      <color rgb="FFF3A671"/>
      <color rgb="FF8FC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Gráfico de solicitudes registradas y respondidas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2020 -2021'!$C$5</c:f>
              <c:strCache>
                <c:ptCount val="1"/>
                <c:pt idx="0">
                  <c:v>Solicitudes Registradas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2020 -2021'!$D$4:$R$4</c:f>
              <c:strCache>
                <c:ptCount val="15"/>
                <c:pt idx="0">
                  <c:v>Enero </c:v>
                </c:pt>
                <c:pt idx="1">
                  <c:v>Febrero</c:v>
                </c:pt>
                <c:pt idx="2">
                  <c:v>Marzo 
(1-22)</c:v>
                </c:pt>
                <c:pt idx="3">
                  <c:v>Inicio de suspensión de plazos
Marzo 
(23-31)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Enero 2021</c:v>
                </c:pt>
                <c:pt idx="14">
                  <c:v>Febrero 2021</c:v>
                </c:pt>
              </c:strCache>
            </c:strRef>
          </c:cat>
          <c:val>
            <c:numRef>
              <c:f>'Estadística 2020 -2021'!$D$5:$R$5</c:f>
              <c:numCache>
                <c:formatCode>#,##0</c:formatCode>
                <c:ptCount val="15"/>
                <c:pt idx="0">
                  <c:v>13585</c:v>
                </c:pt>
                <c:pt idx="1">
                  <c:v>15303</c:v>
                </c:pt>
                <c:pt idx="2">
                  <c:v>15334</c:v>
                </c:pt>
                <c:pt idx="3">
                  <c:v>1899</c:v>
                </c:pt>
                <c:pt idx="4">
                  <c:v>5106</c:v>
                </c:pt>
                <c:pt idx="5">
                  <c:v>4371</c:v>
                </c:pt>
                <c:pt idx="6">
                  <c:v>5879</c:v>
                </c:pt>
                <c:pt idx="7">
                  <c:v>6073</c:v>
                </c:pt>
                <c:pt idx="8">
                  <c:v>7337</c:v>
                </c:pt>
                <c:pt idx="9">
                  <c:v>11971</c:v>
                </c:pt>
                <c:pt idx="10">
                  <c:v>10744</c:v>
                </c:pt>
                <c:pt idx="11">
                  <c:v>9795</c:v>
                </c:pt>
                <c:pt idx="12">
                  <c:v>7273</c:v>
                </c:pt>
                <c:pt idx="13">
                  <c:v>6594</c:v>
                </c:pt>
                <c:pt idx="14">
                  <c:v>4182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D-4BCA-889F-9B5219696FCF}"/>
            </c:ext>
          </c:extLst>
        </c:ser>
        <c:ser>
          <c:idx val="2"/>
          <c:order val="1"/>
          <c:tx>
            <c:strRef>
              <c:f>'Estadística 2020 -2021'!$C$9</c:f>
              <c:strCache>
                <c:ptCount val="1"/>
                <c:pt idx="0">
                  <c:v>Solicitudes en Proceso de Atención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2020 -2021'!$D$4:$R$4</c:f>
              <c:strCache>
                <c:ptCount val="15"/>
                <c:pt idx="0">
                  <c:v>Enero </c:v>
                </c:pt>
                <c:pt idx="1">
                  <c:v>Febrero</c:v>
                </c:pt>
                <c:pt idx="2">
                  <c:v>Marzo 
(1-22)</c:v>
                </c:pt>
                <c:pt idx="3">
                  <c:v>Inicio de suspensión de plazos
Marzo 
(23-31)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Enero 2021</c:v>
                </c:pt>
                <c:pt idx="14">
                  <c:v>Febrero 2021</c:v>
                </c:pt>
              </c:strCache>
            </c:strRef>
          </c:cat>
          <c:val>
            <c:numRef>
              <c:f>'Estadística 2020 -2021'!$D$9:$R$9</c:f>
              <c:numCache>
                <c:formatCode>#,##0</c:formatCode>
                <c:ptCount val="15"/>
                <c:pt idx="0">
                  <c:v>528</c:v>
                </c:pt>
                <c:pt idx="1">
                  <c:v>786</c:v>
                </c:pt>
                <c:pt idx="2">
                  <c:v>2214</c:v>
                </c:pt>
                <c:pt idx="3">
                  <c:v>425</c:v>
                </c:pt>
                <c:pt idx="4">
                  <c:v>1210</c:v>
                </c:pt>
                <c:pt idx="5">
                  <c:v>944</c:v>
                </c:pt>
                <c:pt idx="6">
                  <c:v>1435</c:v>
                </c:pt>
                <c:pt idx="7">
                  <c:v>1594</c:v>
                </c:pt>
                <c:pt idx="8">
                  <c:v>1985</c:v>
                </c:pt>
                <c:pt idx="9">
                  <c:v>4334</c:v>
                </c:pt>
                <c:pt idx="10">
                  <c:v>3987</c:v>
                </c:pt>
                <c:pt idx="11">
                  <c:v>4584</c:v>
                </c:pt>
                <c:pt idx="12">
                  <c:v>4112</c:v>
                </c:pt>
                <c:pt idx="13">
                  <c:v>4688</c:v>
                </c:pt>
                <c:pt idx="14">
                  <c:v>3891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8D-4BCA-889F-9B5219696FCF}"/>
            </c:ext>
          </c:extLst>
        </c:ser>
        <c:ser>
          <c:idx val="1"/>
          <c:order val="2"/>
          <c:tx>
            <c:strRef>
              <c:f>'Estadística 2020 -2021'!$C$12</c:f>
              <c:strCache>
                <c:ptCount val="1"/>
                <c:pt idx="0">
                  <c:v>Solicitudes Terminadas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2020 -2021'!$D$4:$R$4</c:f>
              <c:strCache>
                <c:ptCount val="15"/>
                <c:pt idx="0">
                  <c:v>Enero </c:v>
                </c:pt>
                <c:pt idx="1">
                  <c:v>Febrero</c:v>
                </c:pt>
                <c:pt idx="2">
                  <c:v>Marzo 
(1-22)</c:v>
                </c:pt>
                <c:pt idx="3">
                  <c:v>Inicio de suspensión de plazos
Marzo 
(23-31)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Enero 2021</c:v>
                </c:pt>
                <c:pt idx="14">
                  <c:v>Febrero 2021</c:v>
                </c:pt>
              </c:strCache>
            </c:strRef>
          </c:cat>
          <c:val>
            <c:numRef>
              <c:f>'Estadística 2020 -2021'!$D$12:$R$12</c:f>
              <c:numCache>
                <c:formatCode>#,##0</c:formatCode>
                <c:ptCount val="15"/>
                <c:pt idx="0">
                  <c:v>13057</c:v>
                </c:pt>
                <c:pt idx="1">
                  <c:v>14517</c:v>
                </c:pt>
                <c:pt idx="2">
                  <c:v>13120</c:v>
                </c:pt>
                <c:pt idx="3">
                  <c:v>1474</c:v>
                </c:pt>
                <c:pt idx="4">
                  <c:v>3896</c:v>
                </c:pt>
                <c:pt idx="5">
                  <c:v>3427</c:v>
                </c:pt>
                <c:pt idx="6">
                  <c:v>4444</c:v>
                </c:pt>
                <c:pt idx="7">
                  <c:v>4479</c:v>
                </c:pt>
                <c:pt idx="8">
                  <c:v>5352</c:v>
                </c:pt>
                <c:pt idx="9">
                  <c:v>7637</c:v>
                </c:pt>
                <c:pt idx="10">
                  <c:v>6757</c:v>
                </c:pt>
                <c:pt idx="11">
                  <c:v>5211</c:v>
                </c:pt>
                <c:pt idx="12">
                  <c:v>3161</c:v>
                </c:pt>
                <c:pt idx="13">
                  <c:v>1906</c:v>
                </c:pt>
                <c:pt idx="14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8D-4BCA-889F-9B5219696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2557727"/>
        <c:axId val="788501519"/>
      </c:barChart>
      <c:catAx>
        <c:axId val="49255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88501519"/>
        <c:crosses val="autoZero"/>
        <c:auto val="1"/>
        <c:lblAlgn val="ctr"/>
        <c:lblOffset val="100"/>
        <c:noMultiLvlLbl val="0"/>
      </c:catAx>
      <c:valAx>
        <c:axId val="788501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55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Gráfico de solicitudes registradas y respondidas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'Estadística 2020 -2021'!$C$5</c:f>
              <c:strCache>
                <c:ptCount val="1"/>
                <c:pt idx="0">
                  <c:v>Solicitudes Registradas 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'Estadística 2020 -2021'!$D$4:$R$4</c:f>
              <c:strCache>
                <c:ptCount val="15"/>
                <c:pt idx="0">
                  <c:v>Enero </c:v>
                </c:pt>
                <c:pt idx="1">
                  <c:v>Febrero</c:v>
                </c:pt>
                <c:pt idx="2">
                  <c:v>Marzo 
(1-22)</c:v>
                </c:pt>
                <c:pt idx="3">
                  <c:v>Inicio de suspensión de plazos
Marzo 
(23-31)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Enero 2021</c:v>
                </c:pt>
                <c:pt idx="14">
                  <c:v>Febrero 2021</c:v>
                </c:pt>
              </c:strCache>
            </c:strRef>
          </c:cat>
          <c:val>
            <c:numRef>
              <c:f>'Estadística 2020 -2021'!$D$5:$R$5</c:f>
              <c:numCache>
                <c:formatCode>#,##0</c:formatCode>
                <c:ptCount val="15"/>
                <c:pt idx="0">
                  <c:v>13585</c:v>
                </c:pt>
                <c:pt idx="1">
                  <c:v>15303</c:v>
                </c:pt>
                <c:pt idx="2">
                  <c:v>15334</c:v>
                </c:pt>
                <c:pt idx="3">
                  <c:v>1899</c:v>
                </c:pt>
                <c:pt idx="4">
                  <c:v>5106</c:v>
                </c:pt>
                <c:pt idx="5">
                  <c:v>4371</c:v>
                </c:pt>
                <c:pt idx="6">
                  <c:v>5879</c:v>
                </c:pt>
                <c:pt idx="7">
                  <c:v>6073</c:v>
                </c:pt>
                <c:pt idx="8">
                  <c:v>7337</c:v>
                </c:pt>
                <c:pt idx="9">
                  <c:v>11971</c:v>
                </c:pt>
                <c:pt idx="10">
                  <c:v>10744</c:v>
                </c:pt>
                <c:pt idx="11">
                  <c:v>9795</c:v>
                </c:pt>
                <c:pt idx="12">
                  <c:v>7273</c:v>
                </c:pt>
                <c:pt idx="13">
                  <c:v>6594</c:v>
                </c:pt>
                <c:pt idx="14">
                  <c:v>4182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C01-405D-B8B5-2AE647888D5D}"/>
            </c:ext>
          </c:extLst>
        </c:ser>
        <c:ser>
          <c:idx val="5"/>
          <c:order val="1"/>
          <c:tx>
            <c:strRef>
              <c:f>'Estadística 2020 -2021'!$C$9</c:f>
              <c:strCache>
                <c:ptCount val="1"/>
                <c:pt idx="0">
                  <c:v>Solicitudes en Proceso de Atención</c:v>
                </c:pt>
              </c:strCache>
            </c:strRef>
          </c:tx>
          <c:spPr>
            <a:ln w="34925" cap="rnd">
              <a:solidFill>
                <a:schemeClr val="accent6">
                  <a:lumMod val="75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'Estadística 2020 -2021'!$D$4:$R$4</c:f>
              <c:strCache>
                <c:ptCount val="15"/>
                <c:pt idx="0">
                  <c:v>Enero </c:v>
                </c:pt>
                <c:pt idx="1">
                  <c:v>Febrero</c:v>
                </c:pt>
                <c:pt idx="2">
                  <c:v>Marzo 
(1-22)</c:v>
                </c:pt>
                <c:pt idx="3">
                  <c:v>Inicio de suspensión de plazos
Marzo 
(23-31)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Enero 2021</c:v>
                </c:pt>
                <c:pt idx="14">
                  <c:v>Febrero 2021</c:v>
                </c:pt>
              </c:strCache>
            </c:strRef>
          </c:cat>
          <c:val>
            <c:numRef>
              <c:f>'Estadística 2020 -2021'!$D$9:$R$9</c:f>
              <c:numCache>
                <c:formatCode>#,##0</c:formatCode>
                <c:ptCount val="15"/>
                <c:pt idx="0">
                  <c:v>528</c:v>
                </c:pt>
                <c:pt idx="1">
                  <c:v>786</c:v>
                </c:pt>
                <c:pt idx="2">
                  <c:v>2214</c:v>
                </c:pt>
                <c:pt idx="3">
                  <c:v>425</c:v>
                </c:pt>
                <c:pt idx="4">
                  <c:v>1210</c:v>
                </c:pt>
                <c:pt idx="5">
                  <c:v>944</c:v>
                </c:pt>
                <c:pt idx="6">
                  <c:v>1435</c:v>
                </c:pt>
                <c:pt idx="7">
                  <c:v>1594</c:v>
                </c:pt>
                <c:pt idx="8">
                  <c:v>1985</c:v>
                </c:pt>
                <c:pt idx="9">
                  <c:v>4334</c:v>
                </c:pt>
                <c:pt idx="10">
                  <c:v>3987</c:v>
                </c:pt>
                <c:pt idx="11">
                  <c:v>4584</c:v>
                </c:pt>
                <c:pt idx="12">
                  <c:v>4112</c:v>
                </c:pt>
                <c:pt idx="13">
                  <c:v>4688</c:v>
                </c:pt>
                <c:pt idx="14">
                  <c:v>3891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C01-405D-B8B5-2AE647888D5D}"/>
            </c:ext>
          </c:extLst>
        </c:ser>
        <c:ser>
          <c:idx val="7"/>
          <c:order val="2"/>
          <c:tx>
            <c:strRef>
              <c:f>'Estadística 2020 -2021'!$C$12</c:f>
              <c:strCache>
                <c:ptCount val="1"/>
                <c:pt idx="0">
                  <c:v>Solicitudes Terminadas</c:v>
                </c:pt>
              </c:strCache>
            </c:strRef>
          </c:tx>
          <c:spPr>
            <a:ln w="34925" cap="rnd">
              <a:solidFill>
                <a:srgbClr val="00B0F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'Estadística 2020 -2021'!$D$4:$R$4</c:f>
              <c:strCache>
                <c:ptCount val="15"/>
                <c:pt idx="0">
                  <c:v>Enero </c:v>
                </c:pt>
                <c:pt idx="1">
                  <c:v>Febrero</c:v>
                </c:pt>
                <c:pt idx="2">
                  <c:v>Marzo 
(1-22)</c:v>
                </c:pt>
                <c:pt idx="3">
                  <c:v>Inicio de suspensión de plazos
Marzo 
(23-31)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Enero 2021</c:v>
                </c:pt>
                <c:pt idx="14">
                  <c:v>Febrero 2021</c:v>
                </c:pt>
              </c:strCache>
            </c:strRef>
          </c:cat>
          <c:val>
            <c:numRef>
              <c:f>'Estadística 2020 -2021'!$D$12:$R$12</c:f>
              <c:numCache>
                <c:formatCode>#,##0</c:formatCode>
                <c:ptCount val="15"/>
                <c:pt idx="0">
                  <c:v>13057</c:v>
                </c:pt>
                <c:pt idx="1">
                  <c:v>14517</c:v>
                </c:pt>
                <c:pt idx="2">
                  <c:v>13120</c:v>
                </c:pt>
                <c:pt idx="3">
                  <c:v>1474</c:v>
                </c:pt>
                <c:pt idx="4">
                  <c:v>3896</c:v>
                </c:pt>
                <c:pt idx="5">
                  <c:v>3427</c:v>
                </c:pt>
                <c:pt idx="6">
                  <c:v>4444</c:v>
                </c:pt>
                <c:pt idx="7">
                  <c:v>4479</c:v>
                </c:pt>
                <c:pt idx="8">
                  <c:v>5352</c:v>
                </c:pt>
                <c:pt idx="9">
                  <c:v>7637</c:v>
                </c:pt>
                <c:pt idx="10">
                  <c:v>6757</c:v>
                </c:pt>
                <c:pt idx="11">
                  <c:v>5211</c:v>
                </c:pt>
                <c:pt idx="12">
                  <c:v>3161</c:v>
                </c:pt>
                <c:pt idx="13">
                  <c:v>1906</c:v>
                </c:pt>
                <c:pt idx="14">
                  <c:v>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C01-405D-B8B5-2AE647888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2557727"/>
        <c:axId val="788501519"/>
        <c:extLst/>
      </c:lineChart>
      <c:catAx>
        <c:axId val="49255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88501519"/>
        <c:crosses val="autoZero"/>
        <c:auto val="1"/>
        <c:lblAlgn val="ctr"/>
        <c:lblOffset val="100"/>
        <c:noMultiLvlLbl val="0"/>
      </c:catAx>
      <c:valAx>
        <c:axId val="788501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55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Gráfico de solicitudes registradas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2020 -2021'!$C$6</c:f>
              <c:strCache>
                <c:ptCount val="1"/>
                <c:pt idx="0">
                  <c:v>Subtotal Solicitudes Registradas por Mujeres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2020 -2021'!$D$4:$R$4</c:f>
              <c:strCache>
                <c:ptCount val="15"/>
                <c:pt idx="0">
                  <c:v>Enero </c:v>
                </c:pt>
                <c:pt idx="1">
                  <c:v>Febrero</c:v>
                </c:pt>
                <c:pt idx="2">
                  <c:v>Marzo 
(1-22)</c:v>
                </c:pt>
                <c:pt idx="3">
                  <c:v>Inicio de suspensión de plazos
Marzo 
(23-31)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Enero 2021</c:v>
                </c:pt>
                <c:pt idx="14">
                  <c:v>Febrero 2021</c:v>
                </c:pt>
              </c:strCache>
            </c:strRef>
          </c:cat>
          <c:val>
            <c:numRef>
              <c:f>'Estadística 2020 -2021'!$D$6:$R$6</c:f>
              <c:numCache>
                <c:formatCode>#,##0</c:formatCode>
                <c:ptCount val="15"/>
                <c:pt idx="0">
                  <c:v>5076</c:v>
                </c:pt>
                <c:pt idx="1">
                  <c:v>5724</c:v>
                </c:pt>
                <c:pt idx="2">
                  <c:v>8833</c:v>
                </c:pt>
                <c:pt idx="3">
                  <c:v>891</c:v>
                </c:pt>
                <c:pt idx="4">
                  <c:v>2534</c:v>
                </c:pt>
                <c:pt idx="5">
                  <c:v>2111</c:v>
                </c:pt>
                <c:pt idx="6">
                  <c:v>3151</c:v>
                </c:pt>
                <c:pt idx="7">
                  <c:v>2879</c:v>
                </c:pt>
                <c:pt idx="8">
                  <c:v>3317</c:v>
                </c:pt>
                <c:pt idx="9">
                  <c:v>3297</c:v>
                </c:pt>
                <c:pt idx="10">
                  <c:v>4974</c:v>
                </c:pt>
                <c:pt idx="11">
                  <c:v>2556</c:v>
                </c:pt>
                <c:pt idx="12">
                  <c:v>1199</c:v>
                </c:pt>
                <c:pt idx="13">
                  <c:v>1572</c:v>
                </c:pt>
                <c:pt idx="14">
                  <c:v>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41-4F0D-ABDD-58B780893401}"/>
            </c:ext>
          </c:extLst>
        </c:ser>
        <c:ser>
          <c:idx val="1"/>
          <c:order val="1"/>
          <c:tx>
            <c:strRef>
              <c:f>'Estadística 2020 -2021'!$C$7</c:f>
              <c:strCache>
                <c:ptCount val="1"/>
                <c:pt idx="0">
                  <c:v>Subtotal Solicitudes Registradas por Hombres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2020 -2021'!$D$4:$R$4</c:f>
              <c:strCache>
                <c:ptCount val="15"/>
                <c:pt idx="0">
                  <c:v>Enero </c:v>
                </c:pt>
                <c:pt idx="1">
                  <c:v>Febrero</c:v>
                </c:pt>
                <c:pt idx="2">
                  <c:v>Marzo 
(1-22)</c:v>
                </c:pt>
                <c:pt idx="3">
                  <c:v>Inicio de suspensión de plazos
Marzo 
(23-31)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Enero 2021</c:v>
                </c:pt>
                <c:pt idx="14">
                  <c:v>Febrero 2021</c:v>
                </c:pt>
              </c:strCache>
            </c:strRef>
          </c:cat>
          <c:val>
            <c:numRef>
              <c:f>'Estadística 2020 -2021'!$D$7:$R$7</c:f>
              <c:numCache>
                <c:formatCode>#,##0</c:formatCode>
                <c:ptCount val="15"/>
                <c:pt idx="0">
                  <c:v>4300</c:v>
                </c:pt>
                <c:pt idx="1">
                  <c:v>4786</c:v>
                </c:pt>
                <c:pt idx="2">
                  <c:v>3055</c:v>
                </c:pt>
                <c:pt idx="3">
                  <c:v>686</c:v>
                </c:pt>
                <c:pt idx="4">
                  <c:v>1847</c:v>
                </c:pt>
                <c:pt idx="5">
                  <c:v>1493</c:v>
                </c:pt>
                <c:pt idx="6">
                  <c:v>1761</c:v>
                </c:pt>
                <c:pt idx="7">
                  <c:v>1665</c:v>
                </c:pt>
                <c:pt idx="8">
                  <c:v>1996</c:v>
                </c:pt>
                <c:pt idx="9">
                  <c:v>3298</c:v>
                </c:pt>
                <c:pt idx="10">
                  <c:v>3579</c:v>
                </c:pt>
                <c:pt idx="11">
                  <c:v>2081</c:v>
                </c:pt>
                <c:pt idx="12">
                  <c:v>1128</c:v>
                </c:pt>
                <c:pt idx="13">
                  <c:v>1422</c:v>
                </c:pt>
                <c:pt idx="14">
                  <c:v>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41-4F0D-ABDD-58B780893401}"/>
            </c:ext>
          </c:extLst>
        </c:ser>
        <c:ser>
          <c:idx val="2"/>
          <c:order val="2"/>
          <c:tx>
            <c:strRef>
              <c:f>'Estadística 2020 -2021'!$C$8</c:f>
              <c:strCache>
                <c:ptCount val="1"/>
                <c:pt idx="0">
                  <c:v>Subtotal Solciitudes realizadas por Género no proporcionado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2020 -2021'!$D$4:$R$4</c:f>
              <c:strCache>
                <c:ptCount val="15"/>
                <c:pt idx="0">
                  <c:v>Enero </c:v>
                </c:pt>
                <c:pt idx="1">
                  <c:v>Febrero</c:v>
                </c:pt>
                <c:pt idx="2">
                  <c:v>Marzo 
(1-22)</c:v>
                </c:pt>
                <c:pt idx="3">
                  <c:v>Inicio de suspensión de plazos
Marzo 
(23-31)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Julio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  <c:pt idx="13">
                  <c:v>Enero 2021</c:v>
                </c:pt>
                <c:pt idx="14">
                  <c:v>Febrero 2021</c:v>
                </c:pt>
              </c:strCache>
            </c:strRef>
          </c:cat>
          <c:val>
            <c:numRef>
              <c:f>'Estadística 2020 -2021'!$D$8:$R$8</c:f>
              <c:numCache>
                <c:formatCode>#,##0</c:formatCode>
                <c:ptCount val="15"/>
                <c:pt idx="0">
                  <c:v>4209</c:v>
                </c:pt>
                <c:pt idx="1">
                  <c:v>4793</c:v>
                </c:pt>
                <c:pt idx="2">
                  <c:v>3446</c:v>
                </c:pt>
                <c:pt idx="3">
                  <c:v>322</c:v>
                </c:pt>
                <c:pt idx="4">
                  <c:v>725</c:v>
                </c:pt>
                <c:pt idx="5">
                  <c:v>767</c:v>
                </c:pt>
                <c:pt idx="6">
                  <c:v>967</c:v>
                </c:pt>
                <c:pt idx="7">
                  <c:v>1529</c:v>
                </c:pt>
                <c:pt idx="8">
                  <c:v>2024</c:v>
                </c:pt>
                <c:pt idx="9">
                  <c:v>5376</c:v>
                </c:pt>
                <c:pt idx="10">
                  <c:v>2191</c:v>
                </c:pt>
                <c:pt idx="11">
                  <c:v>5158</c:v>
                </c:pt>
                <c:pt idx="12">
                  <c:v>4946</c:v>
                </c:pt>
                <c:pt idx="13">
                  <c:v>3600</c:v>
                </c:pt>
                <c:pt idx="14">
                  <c:v>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41-4F0D-ABDD-58B780893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92557727"/>
        <c:axId val="788501519"/>
      </c:barChart>
      <c:catAx>
        <c:axId val="49255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88501519"/>
        <c:crosses val="autoZero"/>
        <c:auto val="1"/>
        <c:lblAlgn val="ctr"/>
        <c:lblOffset val="100"/>
        <c:noMultiLvlLbl val="0"/>
      </c:catAx>
      <c:valAx>
        <c:axId val="788501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557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211818181818175E-2"/>
          <c:y val="0.89865555555555554"/>
          <c:w val="0.95957636363636367"/>
          <c:h val="8.723333333333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Gráfico de solicitudes del 23 de marzo 2020</a:t>
            </a:r>
            <a:r>
              <a:rPr lang="en-US" baseline="0"/>
              <a:t> al 14 de febrero 2021</a:t>
            </a:r>
            <a:r>
              <a:rPr lang="en-US"/>
              <a:t> </a:t>
            </a:r>
            <a:br>
              <a:rPr lang="en-US"/>
            </a:br>
            <a:r>
              <a:rPr lang="en-US" b="0"/>
              <a:t>(inicio de suspensión de</a:t>
            </a:r>
            <a:r>
              <a:rPr lang="en-US" b="0" baseline="0"/>
              <a:t> </a:t>
            </a:r>
            <a:r>
              <a:rPr lang="en-US" b="0"/>
              <a:t>plazos)</a:t>
            </a:r>
          </a:p>
        </c:rich>
      </c:tx>
      <c:layout>
        <c:manualLayout>
          <c:xMode val="edge"/>
          <c:yMode val="edge"/>
          <c:x val="0.18369869743531286"/>
          <c:y val="2.1739130434782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164-4986-8BAC-AB586D20D6F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9C7-44A6-B5A5-454296DEA20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4E3-4CF2-89F7-FD70ECC9793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FBE-43B6-840F-8E4CEAFFD1B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151-4D04-A32C-7ACDC7AF5A8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C-4469-4767-B8BA-EAD65BD9F27D}"/>
              </c:ext>
            </c:extLst>
          </c:dPt>
          <c:dPt>
            <c:idx val="6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F7B-45B2-8008-59767E15C977}"/>
              </c:ext>
            </c:extLst>
          </c:dPt>
          <c:dPt>
            <c:idx val="7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22D-4715-8B0C-10A4DBF877A7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000-416E-8A92-7742D20BF949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7C2-456E-B42A-5D93BBB62442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14A-4D67-8E10-2E58B5202801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80E-4037-BC01-9FBB1F06486F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2F5-4802-9ECD-1A1F25FF7B87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696-4D16-82A3-335F45D7CA96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832-4F8A-8D5D-D41256E3EBBC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E99-4B29-8C7F-2515CB9E82BD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3BA-45A7-8A4C-F359DE4AB4A5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E70-4177-8AB7-DF7081A7DFFE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3C6-4622-825F-9A939B32AFC1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BCE-448E-B6DA-47EB69B0A1D4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3A3-4B0F-A437-B2AFA8437964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BCB-4CBB-9007-78644A6A6693}"/>
              </c:ext>
            </c:extLst>
          </c:dPt>
          <c:dPt>
            <c:idx val="22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FFB-496A-AAD7-C540672C11E4}"/>
              </c:ext>
            </c:extLst>
          </c:dPt>
          <c:dPt>
            <c:idx val="23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075-4430-AA1F-6C33B7903F33}"/>
              </c:ext>
            </c:extLst>
          </c:dPt>
          <c:dPt>
            <c:idx val="24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9D5-4B6E-AB76-47664595DA9F}"/>
              </c:ext>
            </c:extLst>
          </c:dPt>
          <c:dPt>
            <c:idx val="25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lumOff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Off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016-473A-BD7E-E098F6FEFC59}"/>
              </c:ext>
            </c:extLst>
          </c:dPt>
          <c:dPt>
            <c:idx val="26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DEE1-48C2-BCC2-2D9F31DF499C}"/>
              </c:ext>
            </c:extLst>
          </c:dPt>
          <c:dPt>
            <c:idx val="27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EE1-48C2-BCC2-2D9F31DF49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('Estadística 2020 -2021'!$C$5,'Estadística 2020 -2021'!$C$9,'Estadística 2020 -2021'!$C$12)</c15:sqref>
                  </c15:fullRef>
                </c:ext>
              </c:extLst>
              <c:f>('Estadística 2020 -2021'!$C$9,'Estadística 2020 -2021'!$C$12)</c:f>
              <c:strCache>
                <c:ptCount val="2"/>
                <c:pt idx="0">
                  <c:v>Solicitudes en Proceso de Atención</c:v>
                </c:pt>
                <c:pt idx="1">
                  <c:v>Solicitudes Terminadas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('Estadística 2020 -2021'!$T$5,'Estadística 2020 -2021'!$T$9,'Estadística 2020 -2021'!$T$12)</c15:sqref>
                  </c15:fullRef>
                </c:ext>
              </c:extLst>
              <c:f>('Estadística 2020 -2021'!$T$9,'Estadística 2020 -2021'!$T$12)</c:f>
              <c:numCache>
                <c:formatCode>#,##0</c:formatCode>
                <c:ptCount val="2"/>
                <c:pt idx="0">
                  <c:v>33189</c:v>
                </c:pt>
                <c:pt idx="1">
                  <c:v>48035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  <c:ext xmlns:c16="http://schemas.microsoft.com/office/drawing/2014/chart" uri="{C3380CC4-5D6E-409C-BE32-E72D297353CC}">
              <c16:uniqueId val="{00000000-DEE1-48C2-BCC2-2D9F31DF4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realizadas</a:t>
            </a:r>
            <a:r>
              <a:rPr lang="en-US" baseline="0"/>
              <a:t> por año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SolicitudesxAño!$C$3</c:f>
              <c:strCache>
                <c:ptCount val="1"/>
                <c:pt idx="0">
                  <c:v>Solicitudes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SolicitudesxAño!$B$4:$B$19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SolicitudesxAño!$C$4:$C$19</c:f>
              <c:numCache>
                <c:formatCode>#,##0</c:formatCode>
                <c:ptCount val="16"/>
                <c:pt idx="0">
                  <c:v>1105</c:v>
                </c:pt>
                <c:pt idx="1">
                  <c:v>18240</c:v>
                </c:pt>
                <c:pt idx="2">
                  <c:v>38815</c:v>
                </c:pt>
                <c:pt idx="3">
                  <c:v>96079</c:v>
                </c:pt>
                <c:pt idx="4">
                  <c:v>89468</c:v>
                </c:pt>
                <c:pt idx="5">
                  <c:v>95472</c:v>
                </c:pt>
                <c:pt idx="6">
                  <c:v>91124</c:v>
                </c:pt>
                <c:pt idx="7">
                  <c:v>104129</c:v>
                </c:pt>
                <c:pt idx="8">
                  <c:v>110918</c:v>
                </c:pt>
                <c:pt idx="9">
                  <c:v>106781</c:v>
                </c:pt>
                <c:pt idx="10">
                  <c:v>126975</c:v>
                </c:pt>
                <c:pt idx="11">
                  <c:v>154940</c:v>
                </c:pt>
                <c:pt idx="12">
                  <c:v>155375</c:v>
                </c:pt>
                <c:pt idx="13">
                  <c:v>172131</c:v>
                </c:pt>
                <c:pt idx="14">
                  <c:v>102442</c:v>
                </c:pt>
                <c:pt idx="15">
                  <c:v>114670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A3-4AAB-AEB3-9BE3DCB8E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26496"/>
        <c:axId val="150616096"/>
      </c:barChart>
      <c:catAx>
        <c:axId val="15062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0616096"/>
        <c:crosses val="autoZero"/>
        <c:auto val="1"/>
        <c:lblAlgn val="ctr"/>
        <c:lblOffset val="100"/>
        <c:noMultiLvlLbl val="0"/>
      </c:catAx>
      <c:valAx>
        <c:axId val="15061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Número</a:t>
                </a:r>
                <a:r>
                  <a:rPr lang="es-MX" baseline="0"/>
                  <a:t> de solicitudes</a:t>
                </a:r>
                <a:endParaRPr lang="es-MX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506264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434975</xdr:colOff>
      <xdr:row>12</xdr:row>
      <xdr:rowOff>190499</xdr:rowOff>
    </xdr:from>
    <xdr:to>
      <xdr:col>11</xdr:col>
      <xdr:colOff>867125</xdr:colOff>
      <xdr:row>32</xdr:row>
      <xdr:rowOff>142199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AE7A26F-BB85-45C7-B564-7983D8192D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149225</xdr:colOff>
      <xdr:row>32</xdr:row>
      <xdr:rowOff>314323</xdr:rowOff>
    </xdr:from>
    <xdr:to>
      <xdr:col>22</xdr:col>
      <xdr:colOff>952850</xdr:colOff>
      <xdr:row>50</xdr:row>
      <xdr:rowOff>56473</xdr:rowOff>
    </xdr:to>
    <xdr:graphicFrame macro="">
      <xdr:nvGraphicFramePr>
        <xdr:cNvPr id="7" name="Gráfico 2">
          <a:extLst>
            <a:ext uri="{FF2B5EF4-FFF2-40B4-BE49-F238E27FC236}">
              <a16:creationId xmlns:a16="http://schemas.microsoft.com/office/drawing/2014/main" id="{E1C6B3BB-748D-4734-BD42-AB93D7052921}"/>
            </a:ext>
            <a:ext uri="{147F2762-F138-4A5C-976F-8EAC2B608ADB}">
              <a16:predDERef xmlns:a16="http://schemas.microsoft.com/office/drawing/2014/main" pred="{6AE7A26F-BB85-45C7-B564-7983D8192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447674</xdr:colOff>
      <xdr:row>33</xdr:row>
      <xdr:rowOff>0</xdr:rowOff>
    </xdr:from>
    <xdr:to>
      <xdr:col>11</xdr:col>
      <xdr:colOff>879824</xdr:colOff>
      <xdr:row>50</xdr:row>
      <xdr:rowOff>56475</xdr:rowOff>
    </xdr:to>
    <xdr:graphicFrame macro="">
      <xdr:nvGraphicFramePr>
        <xdr:cNvPr id="6" name="Gráfico 1">
          <a:extLst>
            <a:ext uri="{FF2B5EF4-FFF2-40B4-BE49-F238E27FC236}">
              <a16:creationId xmlns:a16="http://schemas.microsoft.com/office/drawing/2014/main" id="{C6F288CC-B93C-43CC-80AE-CBE8FC068DAE}"/>
            </a:ext>
            <a:ext uri="{147F2762-F138-4A5C-976F-8EAC2B608ADB}">
              <a16:predDERef xmlns:a16="http://schemas.microsoft.com/office/drawing/2014/main" pred="{E1C6B3BB-748D-4734-BD42-AB93D70529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352427</xdr:colOff>
      <xdr:row>0</xdr:row>
      <xdr:rowOff>-9525</xdr:rowOff>
    </xdr:from>
    <xdr:to>
      <xdr:col>4</xdr:col>
      <xdr:colOff>640503</xdr:colOff>
      <xdr:row>0</xdr:row>
      <xdr:rowOff>596900</xdr:rowOff>
    </xdr:to>
    <xdr:pic>
      <xdr:nvPicPr>
        <xdr:cNvPr id="5" name="Imagen 10">
          <a:extLst>
            <a:ext uri="{FF2B5EF4-FFF2-40B4-BE49-F238E27FC236}">
              <a16:creationId xmlns:a16="http://schemas.microsoft.com/office/drawing/2014/main" id="{BCA09FD6-7E46-461B-9AC1-74CA7C01CC85}"/>
            </a:ext>
            <a:ext uri="{147F2762-F138-4A5C-976F-8EAC2B608ADB}">
              <a16:predDERef xmlns:a16="http://schemas.microsoft.com/office/drawing/2014/main" pred="{C6F288CC-B93C-43CC-80AE-CBE8FC068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2" y="-9525"/>
          <a:ext cx="1183425" cy="606425"/>
        </a:xfrm>
        <a:prstGeom prst="rect">
          <a:avLst/>
        </a:prstGeom>
      </xdr:spPr>
    </xdr:pic>
    <xdr:clientData/>
  </xdr:twoCellAnchor>
  <xdr:twoCellAnchor>
    <xdr:from>
      <xdr:col>12</xdr:col>
      <xdr:colOff>142874</xdr:colOff>
      <xdr:row>12</xdr:row>
      <xdr:rowOff>180975</xdr:rowOff>
    </xdr:from>
    <xdr:to>
      <xdr:col>22</xdr:col>
      <xdr:colOff>946499</xdr:colOff>
      <xdr:row>32</xdr:row>
      <xdr:rowOff>132675</xdr:rowOff>
    </xdr:to>
    <xdr:graphicFrame macro="">
      <xdr:nvGraphicFramePr>
        <xdr:cNvPr id="8" name="Gráfico 2">
          <a:extLst>
            <a:ext uri="{FF2B5EF4-FFF2-40B4-BE49-F238E27FC236}">
              <a16:creationId xmlns:a16="http://schemas.microsoft.com/office/drawing/2014/main" id="{1F78EC32-79FA-4BB4-B957-90E7F97B97EF}"/>
            </a:ext>
            <a:ext uri="{147F2762-F138-4A5C-976F-8EAC2B608ADB}">
              <a16:predDERef xmlns:a16="http://schemas.microsoft.com/office/drawing/2014/main" pred="{BCA09FD6-7E46-461B-9AC1-74CA7C01CC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</xdr:row>
      <xdr:rowOff>47626</xdr:rowOff>
    </xdr:from>
    <xdr:to>
      <xdr:col>10</xdr:col>
      <xdr:colOff>704850</xdr:colOff>
      <xdr:row>3</xdr:row>
      <xdr:rowOff>161926</xdr:rowOff>
    </xdr:to>
    <xdr:sp macro="" textlink="">
      <xdr:nvSpPr>
        <xdr:cNvPr id="2" name="Rectángulo: esquinas redondeadas 1">
          <a:extLst>
            <a:ext uri="{FF2B5EF4-FFF2-40B4-BE49-F238E27FC236}">
              <a16:creationId xmlns:a16="http://schemas.microsoft.com/office/drawing/2014/main" id="{FC226B59-DC1E-400C-9F0A-EDBC0ABEBF30}"/>
            </a:ext>
          </a:extLst>
        </xdr:cNvPr>
        <xdr:cNvSpPr/>
      </xdr:nvSpPr>
      <xdr:spPr>
        <a:xfrm>
          <a:off x="6972300" y="1209676"/>
          <a:ext cx="3686175" cy="114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76200</xdr:colOff>
      <xdr:row>4</xdr:row>
      <xdr:rowOff>104776</xdr:rowOff>
    </xdr:from>
    <xdr:to>
      <xdr:col>17</xdr:col>
      <xdr:colOff>514350</xdr:colOff>
      <xdr:row>4</xdr:row>
      <xdr:rowOff>219076</xdr:rowOff>
    </xdr:to>
    <xdr:sp macro="" textlink="">
      <xdr:nvSpPr>
        <xdr:cNvPr id="3" name="Rectángulo: esquinas redondeadas 2">
          <a:extLst>
            <a:ext uri="{FF2B5EF4-FFF2-40B4-BE49-F238E27FC236}">
              <a16:creationId xmlns:a16="http://schemas.microsoft.com/office/drawing/2014/main" id="{3592E203-F0DE-44B4-8986-D08974AF67D4}"/>
            </a:ext>
          </a:extLst>
        </xdr:cNvPr>
        <xdr:cNvSpPr/>
      </xdr:nvSpPr>
      <xdr:spPr>
        <a:xfrm>
          <a:off x="6981825" y="1838326"/>
          <a:ext cx="8820150" cy="1143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85725</xdr:colOff>
      <xdr:row>5</xdr:row>
      <xdr:rowOff>85726</xdr:rowOff>
    </xdr:from>
    <xdr:to>
      <xdr:col>17</xdr:col>
      <xdr:colOff>561975</xdr:colOff>
      <xdr:row>5</xdr:row>
      <xdr:rowOff>209550</xdr:rowOff>
    </xdr:to>
    <xdr:sp macro="" textlink="">
      <xdr:nvSpPr>
        <xdr:cNvPr id="4" name="Rectángulo: esquinas redondeadas 3">
          <a:extLst>
            <a:ext uri="{FF2B5EF4-FFF2-40B4-BE49-F238E27FC236}">
              <a16:creationId xmlns:a16="http://schemas.microsoft.com/office/drawing/2014/main" id="{886A4D43-E357-4B4D-B938-A50C063B343C}"/>
            </a:ext>
          </a:extLst>
        </xdr:cNvPr>
        <xdr:cNvSpPr/>
      </xdr:nvSpPr>
      <xdr:spPr>
        <a:xfrm>
          <a:off x="9277350" y="2390776"/>
          <a:ext cx="6572250" cy="12382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114300</xdr:colOff>
      <xdr:row>6</xdr:row>
      <xdr:rowOff>152401</xdr:rowOff>
    </xdr:from>
    <xdr:to>
      <xdr:col>17</xdr:col>
      <xdr:colOff>590550</xdr:colOff>
      <xdr:row>6</xdr:row>
      <xdr:rowOff>276225</xdr:rowOff>
    </xdr:to>
    <xdr:sp macro="" textlink="">
      <xdr:nvSpPr>
        <xdr:cNvPr id="5" name="Rectángulo: esquinas redondeadas 4">
          <a:extLst>
            <a:ext uri="{FF2B5EF4-FFF2-40B4-BE49-F238E27FC236}">
              <a16:creationId xmlns:a16="http://schemas.microsoft.com/office/drawing/2014/main" id="{4C77473C-7A60-4F09-A60D-86D809F91CFD}"/>
            </a:ext>
          </a:extLst>
        </xdr:cNvPr>
        <xdr:cNvSpPr/>
      </xdr:nvSpPr>
      <xdr:spPr>
        <a:xfrm>
          <a:off x="9305925" y="3028951"/>
          <a:ext cx="6572250" cy="123824"/>
        </a:xfrm>
        <a:prstGeom prst="roundRect">
          <a:avLst/>
        </a:prstGeom>
        <a:solidFill>
          <a:srgbClr val="C9A4E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47625</xdr:colOff>
      <xdr:row>7</xdr:row>
      <xdr:rowOff>104776</xdr:rowOff>
    </xdr:from>
    <xdr:to>
      <xdr:col>17</xdr:col>
      <xdr:colOff>561975</xdr:colOff>
      <xdr:row>7</xdr:row>
      <xdr:rowOff>219075</xdr:rowOff>
    </xdr:to>
    <xdr:sp macro="" textlink="">
      <xdr:nvSpPr>
        <xdr:cNvPr id="6" name="Rectángulo: esquinas redondeadas 5">
          <a:extLst>
            <a:ext uri="{FF2B5EF4-FFF2-40B4-BE49-F238E27FC236}">
              <a16:creationId xmlns:a16="http://schemas.microsoft.com/office/drawing/2014/main" id="{19EC2321-FCB9-48B5-8892-B016651764FA}"/>
            </a:ext>
          </a:extLst>
        </xdr:cNvPr>
        <xdr:cNvSpPr/>
      </xdr:nvSpPr>
      <xdr:spPr>
        <a:xfrm>
          <a:off x="6953250" y="3552826"/>
          <a:ext cx="8896350" cy="114299"/>
        </a:xfrm>
        <a:prstGeom prst="roundRect">
          <a:avLst/>
        </a:prstGeom>
        <a:solidFill>
          <a:srgbClr val="8FC5E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85725</xdr:colOff>
      <xdr:row>8</xdr:row>
      <xdr:rowOff>66676</xdr:rowOff>
    </xdr:from>
    <xdr:to>
      <xdr:col>17</xdr:col>
      <xdr:colOff>600075</xdr:colOff>
      <xdr:row>8</xdr:row>
      <xdr:rowOff>180975</xdr:rowOff>
    </xdr:to>
    <xdr:sp macro="" textlink="">
      <xdr:nvSpPr>
        <xdr:cNvPr id="7" name="Rectángulo: esquinas redondeadas 6">
          <a:extLst>
            <a:ext uri="{FF2B5EF4-FFF2-40B4-BE49-F238E27FC236}">
              <a16:creationId xmlns:a16="http://schemas.microsoft.com/office/drawing/2014/main" id="{CC401429-ACAE-4807-BF0A-2CBB2F1B6100}"/>
            </a:ext>
          </a:extLst>
        </xdr:cNvPr>
        <xdr:cNvSpPr/>
      </xdr:nvSpPr>
      <xdr:spPr>
        <a:xfrm>
          <a:off x="6991350" y="4086226"/>
          <a:ext cx="8896350" cy="11429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104775</xdr:colOff>
      <xdr:row>9</xdr:row>
      <xdr:rowOff>104776</xdr:rowOff>
    </xdr:from>
    <xdr:to>
      <xdr:col>17</xdr:col>
      <xdr:colOff>619125</xdr:colOff>
      <xdr:row>9</xdr:row>
      <xdr:rowOff>219075</xdr:rowOff>
    </xdr:to>
    <xdr:sp macro="" textlink="">
      <xdr:nvSpPr>
        <xdr:cNvPr id="8" name="Rectángulo: esquinas redondeadas 7">
          <a:extLst>
            <a:ext uri="{FF2B5EF4-FFF2-40B4-BE49-F238E27FC236}">
              <a16:creationId xmlns:a16="http://schemas.microsoft.com/office/drawing/2014/main" id="{D18F9E29-66DE-4E10-B9CA-7CF1AFFC86A4}"/>
            </a:ext>
          </a:extLst>
        </xdr:cNvPr>
        <xdr:cNvSpPr/>
      </xdr:nvSpPr>
      <xdr:spPr>
        <a:xfrm>
          <a:off x="7010400" y="4695826"/>
          <a:ext cx="8896350" cy="114299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133350</xdr:colOff>
      <xdr:row>10</xdr:row>
      <xdr:rowOff>76201</xdr:rowOff>
    </xdr:from>
    <xdr:to>
      <xdr:col>17</xdr:col>
      <xdr:colOff>609600</xdr:colOff>
      <xdr:row>10</xdr:row>
      <xdr:rowOff>200025</xdr:rowOff>
    </xdr:to>
    <xdr:sp macro="" textlink="">
      <xdr:nvSpPr>
        <xdr:cNvPr id="10" name="Rectángulo: esquinas redondeadas 9">
          <a:extLst>
            <a:ext uri="{FF2B5EF4-FFF2-40B4-BE49-F238E27FC236}">
              <a16:creationId xmlns:a16="http://schemas.microsoft.com/office/drawing/2014/main" id="{50A0C8EB-336D-401F-87F9-69446C6731E9}"/>
            </a:ext>
          </a:extLst>
        </xdr:cNvPr>
        <xdr:cNvSpPr/>
      </xdr:nvSpPr>
      <xdr:spPr>
        <a:xfrm>
          <a:off x="9324975" y="5238751"/>
          <a:ext cx="6572250" cy="123824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76200</xdr:colOff>
      <xdr:row>11</xdr:row>
      <xdr:rowOff>66676</xdr:rowOff>
    </xdr:from>
    <xdr:to>
      <xdr:col>17</xdr:col>
      <xdr:colOff>590550</xdr:colOff>
      <xdr:row>11</xdr:row>
      <xdr:rowOff>180975</xdr:rowOff>
    </xdr:to>
    <xdr:sp macro="" textlink="">
      <xdr:nvSpPr>
        <xdr:cNvPr id="11" name="Rectángulo: esquinas redondeadas 10">
          <a:extLst>
            <a:ext uri="{FF2B5EF4-FFF2-40B4-BE49-F238E27FC236}">
              <a16:creationId xmlns:a16="http://schemas.microsoft.com/office/drawing/2014/main" id="{3B092E1F-61F9-429C-B445-886EC310C63A}"/>
            </a:ext>
          </a:extLst>
        </xdr:cNvPr>
        <xdr:cNvSpPr/>
      </xdr:nvSpPr>
      <xdr:spPr>
        <a:xfrm>
          <a:off x="6981825" y="5800726"/>
          <a:ext cx="8896350" cy="114299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12</xdr:col>
      <xdr:colOff>104774</xdr:colOff>
      <xdr:row>12</xdr:row>
      <xdr:rowOff>76201</xdr:rowOff>
    </xdr:from>
    <xdr:to>
      <xdr:col>17</xdr:col>
      <xdr:colOff>590549</xdr:colOff>
      <xdr:row>12</xdr:row>
      <xdr:rowOff>200025</xdr:rowOff>
    </xdr:to>
    <xdr:sp macro="" textlink="">
      <xdr:nvSpPr>
        <xdr:cNvPr id="12" name="Rectángulo: esquinas redondeadas 11">
          <a:extLst>
            <a:ext uri="{FF2B5EF4-FFF2-40B4-BE49-F238E27FC236}">
              <a16:creationId xmlns:a16="http://schemas.microsoft.com/office/drawing/2014/main" id="{50B01E9E-D090-4C8E-AFB4-313B9D9913A6}"/>
            </a:ext>
          </a:extLst>
        </xdr:cNvPr>
        <xdr:cNvSpPr/>
      </xdr:nvSpPr>
      <xdr:spPr>
        <a:xfrm>
          <a:off x="11582399" y="6381751"/>
          <a:ext cx="4295775" cy="123824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17</xdr:col>
      <xdr:colOff>514350</xdr:colOff>
      <xdr:row>4</xdr:row>
      <xdr:rowOff>161926</xdr:rowOff>
    </xdr:from>
    <xdr:to>
      <xdr:col>17</xdr:col>
      <xdr:colOff>590549</xdr:colOff>
      <xdr:row>12</xdr:row>
      <xdr:rowOff>138113</xdr:rowOff>
    </xdr:to>
    <xdr:cxnSp macro="">
      <xdr:nvCxnSpPr>
        <xdr:cNvPr id="14" name="Conector: angular 13">
          <a:extLst>
            <a:ext uri="{FF2B5EF4-FFF2-40B4-BE49-F238E27FC236}">
              <a16:creationId xmlns:a16="http://schemas.microsoft.com/office/drawing/2014/main" id="{6E93CA69-A9CD-4F2C-820D-4ADF18CDFE3B}"/>
            </a:ext>
          </a:extLst>
        </xdr:cNvPr>
        <xdr:cNvCxnSpPr>
          <a:stCxn id="3" idx="3"/>
          <a:endCxn id="12" idx="3"/>
        </xdr:cNvCxnSpPr>
      </xdr:nvCxnSpPr>
      <xdr:spPr>
        <a:xfrm>
          <a:off x="15801975" y="1514476"/>
          <a:ext cx="76199" cy="4548187"/>
        </a:xfrm>
        <a:prstGeom prst="bentConnector3">
          <a:avLst>
            <a:gd name="adj1" fmla="val 400004"/>
          </a:avLst>
        </a:prstGeom>
        <a:ln w="38100"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18</xdr:col>
      <xdr:colOff>38100</xdr:colOff>
      <xdr:row>7</xdr:row>
      <xdr:rowOff>533400</xdr:rowOff>
    </xdr:from>
    <xdr:ext cx="1055866" cy="436786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54209B13-245C-4B58-A320-AC7F74730B93}"/>
            </a:ext>
          </a:extLst>
        </xdr:cNvPr>
        <xdr:cNvSpPr txBox="1"/>
      </xdr:nvSpPr>
      <xdr:spPr>
        <a:xfrm>
          <a:off x="16087725" y="3600450"/>
          <a:ext cx="105586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Renovación</a:t>
          </a:r>
        </a:p>
        <a:p>
          <a:r>
            <a:rPr lang="es-MX" sz="1100"/>
            <a:t>licenciamiento</a:t>
          </a:r>
        </a:p>
      </xdr:txBody>
    </xdr:sp>
    <xdr:clientData/>
  </xdr:oneCellAnchor>
  <xdr:twoCellAnchor>
    <xdr:from>
      <xdr:col>11</xdr:col>
      <xdr:colOff>133350</xdr:colOff>
      <xdr:row>5</xdr:row>
      <xdr:rowOff>133350</xdr:rowOff>
    </xdr:from>
    <xdr:to>
      <xdr:col>13</xdr:col>
      <xdr:colOff>209550</xdr:colOff>
      <xdr:row>8</xdr:row>
      <xdr:rowOff>123824</xdr:rowOff>
    </xdr:to>
    <xdr:cxnSp macro="">
      <xdr:nvCxnSpPr>
        <xdr:cNvPr id="20" name="Conector: angular 19">
          <a:extLst>
            <a:ext uri="{FF2B5EF4-FFF2-40B4-BE49-F238E27FC236}">
              <a16:creationId xmlns:a16="http://schemas.microsoft.com/office/drawing/2014/main" id="{4304892D-E8D0-42D3-B58D-D641AA75053D}"/>
            </a:ext>
          </a:extLst>
        </xdr:cNvPr>
        <xdr:cNvCxnSpPr/>
      </xdr:nvCxnSpPr>
      <xdr:spPr>
        <a:xfrm rot="5400000">
          <a:off x="10796588" y="2109787"/>
          <a:ext cx="1704974" cy="1600200"/>
        </a:xfrm>
        <a:prstGeom prst="bentConnector3">
          <a:avLst>
            <a:gd name="adj1" fmla="val 50000"/>
          </a:avLst>
        </a:prstGeom>
        <a:ln w="38100"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11</xdr:col>
      <xdr:colOff>447675</xdr:colOff>
      <xdr:row>6</xdr:row>
      <xdr:rowOff>190500</xdr:rowOff>
    </xdr:from>
    <xdr:ext cx="1354025" cy="436786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9C4B8EA-CCF9-418D-9744-E013BFE3F984}"/>
            </a:ext>
          </a:extLst>
        </xdr:cNvPr>
        <xdr:cNvSpPr txBox="1"/>
      </xdr:nvSpPr>
      <xdr:spPr>
        <a:xfrm>
          <a:off x="11163300" y="2686050"/>
          <a:ext cx="135402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Renovación</a:t>
          </a:r>
        </a:p>
        <a:p>
          <a:r>
            <a:rPr lang="es-MX" sz="1100"/>
            <a:t>Equipo de seguridad</a:t>
          </a:r>
        </a:p>
      </xdr:txBody>
    </xdr:sp>
    <xdr:clientData/>
  </xdr:oneCellAnchor>
  <xdr:twoCellAnchor>
    <xdr:from>
      <xdr:col>10</xdr:col>
      <xdr:colOff>704850</xdr:colOff>
      <xdr:row>3</xdr:row>
      <xdr:rowOff>104776</xdr:rowOff>
    </xdr:from>
    <xdr:to>
      <xdr:col>12</xdr:col>
      <xdr:colOff>38100</xdr:colOff>
      <xdr:row>5</xdr:row>
      <xdr:rowOff>152400</xdr:rowOff>
    </xdr:to>
    <xdr:cxnSp macro="">
      <xdr:nvCxnSpPr>
        <xdr:cNvPr id="24" name="Conector: angular 23">
          <a:extLst>
            <a:ext uri="{FF2B5EF4-FFF2-40B4-BE49-F238E27FC236}">
              <a16:creationId xmlns:a16="http://schemas.microsoft.com/office/drawing/2014/main" id="{64F3A1B9-CB58-475F-B35F-DB5E1C941C4E}"/>
            </a:ext>
          </a:extLst>
        </xdr:cNvPr>
        <xdr:cNvCxnSpPr>
          <a:stCxn id="2" idx="3"/>
        </xdr:cNvCxnSpPr>
      </xdr:nvCxnSpPr>
      <xdr:spPr>
        <a:xfrm>
          <a:off x="10658475" y="885826"/>
          <a:ext cx="857250" cy="1190624"/>
        </a:xfrm>
        <a:prstGeom prst="bentConnector2">
          <a:avLst/>
        </a:prstGeom>
        <a:ln w="38100"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12</xdr:col>
      <xdr:colOff>9525</xdr:colOff>
      <xdr:row>3</xdr:row>
      <xdr:rowOff>161925</xdr:rowOff>
    </xdr:from>
    <xdr:ext cx="1426288" cy="436786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BAF9AC3F-C214-4545-8878-0E40FCEA61D4}"/>
            </a:ext>
          </a:extLst>
        </xdr:cNvPr>
        <xdr:cNvSpPr txBox="1"/>
      </xdr:nvSpPr>
      <xdr:spPr>
        <a:xfrm>
          <a:off x="11487150" y="942975"/>
          <a:ext cx="1426288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Migración en </a:t>
          </a:r>
        </a:p>
        <a:p>
          <a:r>
            <a:rPr lang="es-MX" sz="1100"/>
            <a:t>nueva infraestructura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</xdr:colOff>
      <xdr:row>2</xdr:row>
      <xdr:rowOff>9524</xdr:rowOff>
    </xdr:from>
    <xdr:to>
      <xdr:col>14</xdr:col>
      <xdr:colOff>714376</xdr:colOff>
      <xdr:row>22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18E4811-F827-4920-BDE9-C38179BC8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113EE-1516-4E75-9538-5E9A2EFAF749}">
  <dimension ref="B1:AA277"/>
  <sheetViews>
    <sheetView tabSelected="1" zoomScale="70" zoomScaleNormal="70" workbookViewId="0">
      <selection activeCell="A3" sqref="A3"/>
    </sheetView>
  </sheetViews>
  <sheetFormatPr baseColWidth="10" defaultColWidth="11.42578125" defaultRowHeight="15" x14ac:dyDescent="0.25"/>
  <cols>
    <col min="1" max="1" width="4.85546875" customWidth="1"/>
    <col min="2" max="2" width="6.7109375" customWidth="1"/>
    <col min="3" max="3" width="34.5703125" style="1" customWidth="1"/>
    <col min="4" max="4" width="13.42578125" style="3" customWidth="1"/>
    <col min="5" max="5" width="13" style="1" customWidth="1"/>
    <col min="6" max="6" width="12.140625" style="1" customWidth="1"/>
    <col min="7" max="7" width="16.42578125" style="1" customWidth="1"/>
    <col min="10" max="10" width="11.42578125" customWidth="1"/>
    <col min="12" max="13" width="13.28515625" customWidth="1"/>
    <col min="14" max="14" width="12.140625" customWidth="1"/>
    <col min="15" max="15" width="12.42578125" customWidth="1"/>
    <col min="19" max="19" width="15.5703125" customWidth="1"/>
    <col min="20" max="20" width="17.7109375" customWidth="1"/>
    <col min="21" max="21" width="19.5703125" customWidth="1"/>
    <col min="23" max="23" width="15.85546875" customWidth="1"/>
    <col min="25" max="25" width="17.85546875" customWidth="1"/>
    <col min="26" max="26" width="11.42578125" customWidth="1"/>
  </cols>
  <sheetData>
    <row r="1" spans="2:27" ht="54" customHeight="1" x14ac:dyDescent="0.3">
      <c r="C1" s="159"/>
      <c r="D1" s="196" t="s">
        <v>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2:27" ht="90" customHeight="1" x14ac:dyDescent="0.25">
      <c r="C2" s="160"/>
      <c r="D2" s="195" t="s">
        <v>1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W2" s="35"/>
      <c r="X2" s="35"/>
      <c r="Y2" s="35"/>
      <c r="Z2" s="35"/>
      <c r="AA2" s="35"/>
    </row>
    <row r="3" spans="2:27" ht="30" customHeight="1" x14ac:dyDescent="0.25">
      <c r="C3" s="33"/>
      <c r="D3" s="34"/>
      <c r="W3" s="35"/>
      <c r="X3" s="141"/>
      <c r="Y3" s="141"/>
      <c r="Z3" s="141"/>
      <c r="AA3" s="35"/>
    </row>
    <row r="4" spans="2:27" ht="77.25" customHeight="1" x14ac:dyDescent="0.25">
      <c r="B4" t="s">
        <v>2</v>
      </c>
      <c r="C4" s="4" t="s">
        <v>3</v>
      </c>
      <c r="D4" s="4" t="s">
        <v>4</v>
      </c>
      <c r="E4" s="4" t="s">
        <v>5</v>
      </c>
      <c r="F4" s="2" t="s">
        <v>6</v>
      </c>
      <c r="G4" s="2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74" t="s">
        <v>12</v>
      </c>
      <c r="M4" s="74" t="s">
        <v>13</v>
      </c>
      <c r="N4" s="74" t="s">
        <v>14</v>
      </c>
      <c r="O4" s="74" t="s">
        <v>15</v>
      </c>
      <c r="P4" s="74" t="s">
        <v>16</v>
      </c>
      <c r="Q4" s="78" t="s">
        <v>17</v>
      </c>
      <c r="R4" s="78" t="s">
        <v>18</v>
      </c>
      <c r="S4" s="2" t="s">
        <v>19</v>
      </c>
      <c r="T4" s="113" t="s">
        <v>20</v>
      </c>
      <c r="U4" s="113" t="s">
        <v>21</v>
      </c>
      <c r="W4" s="35"/>
      <c r="X4" s="141"/>
      <c r="Y4" s="141"/>
      <c r="Z4" s="141"/>
      <c r="AA4" s="35"/>
    </row>
    <row r="5" spans="2:27" ht="38.25" customHeight="1" x14ac:dyDescent="0.25">
      <c r="C5" s="85" t="s">
        <v>22</v>
      </c>
      <c r="D5" s="31">
        <v>13585</v>
      </c>
      <c r="E5" s="31">
        <v>15303</v>
      </c>
      <c r="F5" s="31">
        <v>15334</v>
      </c>
      <c r="G5" s="57">
        <v>1899</v>
      </c>
      <c r="H5" s="32">
        <v>5106</v>
      </c>
      <c r="I5" s="32">
        <v>4371</v>
      </c>
      <c r="J5" s="32">
        <v>5879</v>
      </c>
      <c r="K5" s="32">
        <v>6073</v>
      </c>
      <c r="L5" s="75">
        <v>7337</v>
      </c>
      <c r="M5" s="75">
        <v>11971</v>
      </c>
      <c r="N5" s="75">
        <v>10744</v>
      </c>
      <c r="O5" s="75">
        <v>9795</v>
      </c>
      <c r="P5" s="32">
        <v>7273</v>
      </c>
      <c r="Q5" s="73">
        <v>6594</v>
      </c>
      <c r="R5" s="84">
        <v>4182</v>
      </c>
      <c r="S5" s="115">
        <f>SUM(D5:R5)</f>
        <v>125446</v>
      </c>
      <c r="T5" s="115">
        <f>SUM(G5:R5)</f>
        <v>81224</v>
      </c>
      <c r="U5" s="120">
        <v>1</v>
      </c>
      <c r="W5" s="35"/>
      <c r="X5" s="47"/>
      <c r="Y5" s="49"/>
      <c r="Z5" s="142"/>
      <c r="AA5" s="35"/>
    </row>
    <row r="6" spans="2:27" ht="31.5" x14ac:dyDescent="0.25">
      <c r="C6" s="148" t="s">
        <v>23</v>
      </c>
      <c r="D6" s="80">
        <v>5076</v>
      </c>
      <c r="E6" s="80">
        <v>5724</v>
      </c>
      <c r="F6" s="80">
        <v>8833</v>
      </c>
      <c r="G6" s="57">
        <v>891</v>
      </c>
      <c r="H6" s="80">
        <v>2534</v>
      </c>
      <c r="I6" s="80">
        <v>2111</v>
      </c>
      <c r="J6" s="80">
        <v>3151</v>
      </c>
      <c r="K6" s="80">
        <v>2879</v>
      </c>
      <c r="L6" s="80">
        <v>3317</v>
      </c>
      <c r="M6" s="80">
        <v>3297</v>
      </c>
      <c r="N6" s="80">
        <v>4974</v>
      </c>
      <c r="O6" s="82">
        <v>2556</v>
      </c>
      <c r="P6" s="82">
        <v>1199</v>
      </c>
      <c r="Q6" s="82">
        <v>1572</v>
      </c>
      <c r="R6" s="82">
        <v>810</v>
      </c>
      <c r="S6" s="114">
        <f>SUM(D6:R6)</f>
        <v>48924</v>
      </c>
      <c r="T6" s="119">
        <f t="shared" ref="T6:T8" si="0">SUM(G6:R6)</f>
        <v>29291</v>
      </c>
      <c r="U6" s="123">
        <f>T6/T5</f>
        <v>0.36062001378902786</v>
      </c>
      <c r="W6" s="35"/>
      <c r="X6" s="47"/>
      <c r="Y6" s="143"/>
      <c r="Z6" s="144"/>
      <c r="AA6" s="35"/>
    </row>
    <row r="7" spans="2:27" ht="31.5" x14ac:dyDescent="0.25">
      <c r="C7" s="148" t="s">
        <v>24</v>
      </c>
      <c r="D7" s="80">
        <v>4300</v>
      </c>
      <c r="E7" s="80">
        <v>4786</v>
      </c>
      <c r="F7" s="80">
        <v>3055</v>
      </c>
      <c r="G7" s="57">
        <v>686</v>
      </c>
      <c r="H7" s="80">
        <v>1847</v>
      </c>
      <c r="I7" s="80">
        <v>1493</v>
      </c>
      <c r="J7" s="80">
        <v>1761</v>
      </c>
      <c r="K7" s="80">
        <v>1665</v>
      </c>
      <c r="L7" s="80">
        <v>1996</v>
      </c>
      <c r="M7" s="80">
        <v>3298</v>
      </c>
      <c r="N7" s="80">
        <v>3579</v>
      </c>
      <c r="O7" s="82">
        <v>2081</v>
      </c>
      <c r="P7" s="82">
        <v>1128</v>
      </c>
      <c r="Q7" s="82">
        <v>1422</v>
      </c>
      <c r="R7" s="82">
        <v>840</v>
      </c>
      <c r="S7" s="114">
        <f>SUM(D7:R7)</f>
        <v>33937</v>
      </c>
      <c r="T7" s="119">
        <f t="shared" si="0"/>
        <v>21796</v>
      </c>
      <c r="U7" s="123">
        <f>T7/T5</f>
        <v>0.26834433172461342</v>
      </c>
      <c r="W7" s="35"/>
      <c r="X7" s="47"/>
      <c r="Y7" s="49"/>
      <c r="Z7" s="144"/>
      <c r="AA7" s="35"/>
    </row>
    <row r="8" spans="2:27" ht="47.25" x14ac:dyDescent="0.25">
      <c r="C8" s="148" t="s">
        <v>25</v>
      </c>
      <c r="D8" s="80">
        <v>4209</v>
      </c>
      <c r="E8" s="80">
        <v>4793</v>
      </c>
      <c r="F8" s="80">
        <v>3446</v>
      </c>
      <c r="G8" s="57">
        <v>322</v>
      </c>
      <c r="H8" s="80">
        <v>725</v>
      </c>
      <c r="I8" s="80">
        <v>767</v>
      </c>
      <c r="J8" s="80">
        <v>967</v>
      </c>
      <c r="K8" s="80">
        <v>1529</v>
      </c>
      <c r="L8" s="80">
        <v>2024</v>
      </c>
      <c r="M8" s="80">
        <v>5376</v>
      </c>
      <c r="N8" s="80">
        <v>2191</v>
      </c>
      <c r="O8" s="82">
        <v>5158</v>
      </c>
      <c r="P8" s="82">
        <v>4946</v>
      </c>
      <c r="Q8" s="82">
        <v>3600</v>
      </c>
      <c r="R8" s="84">
        <v>2532</v>
      </c>
      <c r="S8" s="114">
        <f>SUM(D8:R8)</f>
        <v>42585</v>
      </c>
      <c r="T8" s="119">
        <f t="shared" si="0"/>
        <v>30137</v>
      </c>
      <c r="U8" s="123">
        <f>T8/T5</f>
        <v>0.37103565448635872</v>
      </c>
      <c r="W8" s="35"/>
      <c r="X8" s="47"/>
      <c r="Y8" s="49"/>
      <c r="Z8" s="145"/>
      <c r="AA8" s="35"/>
    </row>
    <row r="9" spans="2:27" ht="31.5" x14ac:dyDescent="0.25">
      <c r="C9" s="86" t="s">
        <v>26</v>
      </c>
      <c r="D9" s="31">
        <v>528</v>
      </c>
      <c r="E9" s="31">
        <v>786</v>
      </c>
      <c r="F9" s="80">
        <v>2214</v>
      </c>
      <c r="G9" s="57">
        <v>425</v>
      </c>
      <c r="H9" s="32">
        <v>1210</v>
      </c>
      <c r="I9" s="32">
        <v>944</v>
      </c>
      <c r="J9" s="32">
        <v>1435</v>
      </c>
      <c r="K9" s="32">
        <v>1594</v>
      </c>
      <c r="L9" s="32">
        <v>1985</v>
      </c>
      <c r="M9" s="32">
        <v>4334</v>
      </c>
      <c r="N9" s="32">
        <v>3987</v>
      </c>
      <c r="O9" s="32">
        <v>4584</v>
      </c>
      <c r="P9" s="79">
        <v>4112</v>
      </c>
      <c r="Q9" s="79">
        <v>4688</v>
      </c>
      <c r="R9" s="79">
        <v>3891</v>
      </c>
      <c r="S9" s="116">
        <f t="shared" ref="S9" si="1">S5-S12</f>
        <v>36717</v>
      </c>
      <c r="T9" s="116">
        <f>SUM(G9:R9)</f>
        <v>33189</v>
      </c>
      <c r="U9" s="121">
        <f>T9/T5</f>
        <v>0.40861075544174136</v>
      </c>
      <c r="W9" s="35"/>
      <c r="X9" s="47"/>
      <c r="Y9" s="49"/>
      <c r="Z9" s="145"/>
      <c r="AA9" s="35"/>
    </row>
    <row r="10" spans="2:27" ht="45" customHeight="1" x14ac:dyDescent="0.25">
      <c r="C10" s="149" t="s">
        <v>27</v>
      </c>
      <c r="D10" s="80">
        <v>258</v>
      </c>
      <c r="E10" s="80">
        <v>400</v>
      </c>
      <c r="F10" s="80">
        <v>1082</v>
      </c>
      <c r="G10" s="57">
        <v>288</v>
      </c>
      <c r="H10" s="79">
        <v>848</v>
      </c>
      <c r="I10" s="79">
        <v>723</v>
      </c>
      <c r="J10" s="79">
        <v>1120</v>
      </c>
      <c r="K10" s="79">
        <v>1230</v>
      </c>
      <c r="L10" s="82">
        <v>1647</v>
      </c>
      <c r="M10" s="82">
        <v>3773</v>
      </c>
      <c r="N10" s="82">
        <v>3471</v>
      </c>
      <c r="O10" s="82">
        <v>4175</v>
      </c>
      <c r="P10" s="79">
        <v>3886</v>
      </c>
      <c r="Q10" s="84">
        <v>4501</v>
      </c>
      <c r="R10" s="84">
        <v>3826</v>
      </c>
      <c r="S10" s="83">
        <f>SUM(D10:R10)</f>
        <v>31228</v>
      </c>
      <c r="T10" s="192">
        <f t="shared" ref="T10:T11" si="2">SUM(G10:R10)</f>
        <v>29488</v>
      </c>
      <c r="U10" s="124">
        <f>T10/T9</f>
        <v>0.88848714935671458</v>
      </c>
      <c r="W10" s="35"/>
      <c r="X10" s="146"/>
      <c r="Y10" s="35"/>
      <c r="Z10" s="35"/>
      <c r="AA10" s="35"/>
    </row>
    <row r="11" spans="2:27" ht="48" customHeight="1" x14ac:dyDescent="0.25">
      <c r="C11" s="149" t="s">
        <v>28</v>
      </c>
      <c r="D11" s="80">
        <v>270</v>
      </c>
      <c r="E11" s="80">
        <v>386</v>
      </c>
      <c r="F11" s="80">
        <v>1132</v>
      </c>
      <c r="G11" s="57">
        <v>137</v>
      </c>
      <c r="H11" s="79">
        <v>362</v>
      </c>
      <c r="I11" s="79">
        <v>221</v>
      </c>
      <c r="J11" s="79">
        <v>315</v>
      </c>
      <c r="K11" s="79">
        <v>364</v>
      </c>
      <c r="L11" s="82">
        <v>338</v>
      </c>
      <c r="M11" s="82">
        <v>561</v>
      </c>
      <c r="N11" s="82">
        <v>516</v>
      </c>
      <c r="O11" s="82">
        <v>409</v>
      </c>
      <c r="P11" s="79">
        <v>226</v>
      </c>
      <c r="Q11" s="84">
        <v>187</v>
      </c>
      <c r="R11" s="84">
        <v>65</v>
      </c>
      <c r="S11" s="83">
        <f>SUM(D11:R11)</f>
        <v>5489</v>
      </c>
      <c r="T11" s="192">
        <f t="shared" si="2"/>
        <v>3701</v>
      </c>
      <c r="U11" s="124">
        <f>T11/T9</f>
        <v>0.11151285064328542</v>
      </c>
      <c r="W11" s="147"/>
      <c r="X11" s="147"/>
      <c r="Y11" s="147"/>
      <c r="Z11" s="147"/>
      <c r="AA11" s="147"/>
    </row>
    <row r="12" spans="2:27" ht="55.5" customHeight="1" x14ac:dyDescent="0.25">
      <c r="C12" s="117" t="s">
        <v>29</v>
      </c>
      <c r="D12" s="80">
        <v>13057</v>
      </c>
      <c r="E12" s="80">
        <v>14517</v>
      </c>
      <c r="F12" s="80">
        <v>13120</v>
      </c>
      <c r="G12" s="57">
        <v>1474</v>
      </c>
      <c r="H12" s="79">
        <v>3896</v>
      </c>
      <c r="I12" s="79">
        <v>3427</v>
      </c>
      <c r="J12" s="79">
        <v>4444</v>
      </c>
      <c r="K12" s="79">
        <v>4479</v>
      </c>
      <c r="L12" s="82">
        <v>5352</v>
      </c>
      <c r="M12" s="82">
        <v>7637</v>
      </c>
      <c r="N12" s="82">
        <v>6757</v>
      </c>
      <c r="O12" s="82">
        <v>5211</v>
      </c>
      <c r="P12" s="79">
        <v>3161</v>
      </c>
      <c r="Q12" s="84">
        <v>1906</v>
      </c>
      <c r="R12" s="84">
        <v>291</v>
      </c>
      <c r="S12" s="118">
        <f>SUM(D12:R12)</f>
        <v>88729</v>
      </c>
      <c r="T12" s="118">
        <f>SUM(G12:R12)</f>
        <v>48035</v>
      </c>
      <c r="U12" s="122">
        <f>T12/T5</f>
        <v>0.5913892445582587</v>
      </c>
    </row>
    <row r="13" spans="2:27" x14ac:dyDescent="0.25">
      <c r="C13" s="44"/>
      <c r="D13" s="45"/>
      <c r="E13" s="44"/>
      <c r="F13" s="44"/>
      <c r="G13" s="44"/>
    </row>
    <row r="14" spans="2:27" ht="15.75" x14ac:dyDescent="0.25">
      <c r="C14" s="50"/>
      <c r="D14" s="50"/>
      <c r="E14" s="50"/>
      <c r="F14" s="50"/>
      <c r="G14" s="50"/>
    </row>
    <row r="15" spans="2:27" ht="15.75" x14ac:dyDescent="0.25">
      <c r="C15" s="46"/>
      <c r="D15" s="46"/>
      <c r="E15" s="46"/>
      <c r="F15" s="46"/>
      <c r="G15" s="46"/>
    </row>
    <row r="16" spans="2:27" ht="15.75" x14ac:dyDescent="0.25">
      <c r="C16" s="46"/>
      <c r="D16" s="46"/>
      <c r="E16" s="46"/>
      <c r="F16" s="47"/>
      <c r="G16" s="47"/>
    </row>
    <row r="17" spans="3:13" x14ac:dyDescent="0.25">
      <c r="C17" s="45"/>
      <c r="D17" s="51"/>
      <c r="E17" s="51"/>
      <c r="F17" s="48"/>
      <c r="G17" s="48"/>
    </row>
    <row r="18" spans="3:13" x14ac:dyDescent="0.25">
      <c r="C18" s="45"/>
      <c r="D18" s="51"/>
      <c r="E18" s="51"/>
      <c r="F18" s="48"/>
      <c r="G18" s="48"/>
    </row>
    <row r="19" spans="3:13" x14ac:dyDescent="0.25">
      <c r="C19" s="45"/>
      <c r="D19" s="51"/>
      <c r="E19" s="51"/>
      <c r="F19" s="48"/>
      <c r="G19" s="48"/>
    </row>
    <row r="20" spans="3:13" ht="24.75" customHeight="1" x14ac:dyDescent="0.25">
      <c r="C20" s="45"/>
      <c r="D20" s="51"/>
      <c r="E20" s="51"/>
      <c r="F20" s="48"/>
      <c r="G20" s="48"/>
    </row>
    <row r="21" spans="3:13" ht="24.75" customHeight="1" x14ac:dyDescent="0.25">
      <c r="C21" s="45"/>
      <c r="D21" s="51"/>
      <c r="E21" s="51"/>
      <c r="F21" s="48"/>
      <c r="G21" s="48"/>
      <c r="I21" s="35"/>
      <c r="J21" s="35"/>
      <c r="K21" s="35"/>
      <c r="L21" s="35"/>
      <c r="M21" s="35"/>
    </row>
    <row r="22" spans="3:13" ht="24.75" customHeight="1" x14ac:dyDescent="0.25">
      <c r="C22" s="45"/>
      <c r="D22" s="51"/>
      <c r="E22" s="51"/>
      <c r="F22" s="48"/>
      <c r="G22" s="48"/>
      <c r="I22" s="194"/>
      <c r="J22" s="194"/>
      <c r="K22" s="194"/>
      <c r="L22" s="194"/>
      <c r="M22" s="194"/>
    </row>
    <row r="23" spans="3:13" ht="24.75" customHeight="1" x14ac:dyDescent="0.25">
      <c r="C23" s="45"/>
      <c r="D23" s="51"/>
      <c r="E23" s="51"/>
      <c r="F23" s="48"/>
      <c r="G23" s="48"/>
      <c r="I23" s="194"/>
      <c r="J23" s="194"/>
      <c r="K23" s="194"/>
      <c r="L23" s="194"/>
      <c r="M23" s="194"/>
    </row>
    <row r="24" spans="3:13" ht="24.75" customHeight="1" x14ac:dyDescent="0.25">
      <c r="C24" s="45"/>
      <c r="D24" s="51"/>
      <c r="E24" s="51"/>
      <c r="F24" s="48"/>
      <c r="G24" s="48"/>
      <c r="I24" s="36"/>
      <c r="J24" s="36"/>
      <c r="K24" s="36"/>
      <c r="L24" s="36"/>
      <c r="M24" s="36"/>
    </row>
    <row r="25" spans="3:13" ht="24.75" customHeight="1" x14ac:dyDescent="0.25">
      <c r="C25" s="45"/>
      <c r="D25" s="51"/>
      <c r="E25" s="51"/>
      <c r="F25" s="48"/>
      <c r="G25" s="48"/>
      <c r="I25" s="36"/>
      <c r="J25" s="36"/>
      <c r="K25" s="36"/>
      <c r="L25" s="36"/>
      <c r="M25" s="36"/>
    </row>
    <row r="26" spans="3:13" ht="24.75" customHeight="1" x14ac:dyDescent="0.25">
      <c r="C26" s="45"/>
      <c r="D26" s="51"/>
      <c r="E26" s="51"/>
      <c r="F26" s="48"/>
      <c r="G26" s="48"/>
      <c r="I26" s="36"/>
      <c r="J26" s="36"/>
      <c r="K26" s="36"/>
      <c r="L26" s="36"/>
      <c r="M26" s="36"/>
    </row>
    <row r="27" spans="3:13" ht="24.75" customHeight="1" x14ac:dyDescent="0.25">
      <c r="C27" s="45"/>
      <c r="D27" s="51"/>
      <c r="E27" s="51"/>
      <c r="F27" s="48"/>
      <c r="G27" s="48"/>
      <c r="I27" s="36"/>
      <c r="J27" s="36"/>
      <c r="K27" s="36"/>
      <c r="L27" s="36"/>
      <c r="M27" s="36"/>
    </row>
    <row r="28" spans="3:13" ht="24.75" customHeight="1" x14ac:dyDescent="0.25">
      <c r="C28" s="45"/>
      <c r="D28" s="51"/>
      <c r="E28" s="51"/>
      <c r="F28" s="48"/>
      <c r="G28" s="48"/>
      <c r="I28" s="35"/>
      <c r="J28" s="35"/>
      <c r="K28" s="35"/>
      <c r="L28" s="35"/>
      <c r="M28" s="35"/>
    </row>
    <row r="29" spans="3:13" ht="24.75" customHeight="1" x14ac:dyDescent="0.25">
      <c r="C29" s="45"/>
      <c r="D29" s="51"/>
      <c r="E29" s="51"/>
      <c r="F29" s="48"/>
      <c r="G29" s="48"/>
      <c r="I29" s="35"/>
      <c r="J29" s="35"/>
      <c r="K29" s="35"/>
      <c r="L29" s="35"/>
      <c r="M29" s="35"/>
    </row>
    <row r="30" spans="3:13" ht="24.75" customHeight="1" x14ac:dyDescent="0.25">
      <c r="C30" s="45"/>
      <c r="D30" s="51"/>
      <c r="E30" s="51"/>
      <c r="F30" s="48"/>
      <c r="G30" s="48"/>
    </row>
    <row r="31" spans="3:13" ht="24.75" customHeight="1" x14ac:dyDescent="0.25">
      <c r="C31" s="45"/>
      <c r="D31" s="51"/>
      <c r="E31" s="51"/>
      <c r="F31" s="48"/>
      <c r="G31" s="48"/>
    </row>
    <row r="32" spans="3:13" ht="24.75" customHeight="1" x14ac:dyDescent="0.25">
      <c r="C32" s="45"/>
      <c r="D32" s="51"/>
      <c r="E32" s="51"/>
      <c r="F32" s="48"/>
      <c r="G32" s="48"/>
    </row>
    <row r="33" spans="3:7" ht="24.75" customHeight="1" x14ac:dyDescent="0.25">
      <c r="C33" s="45"/>
      <c r="D33" s="51"/>
      <c r="E33" s="51"/>
      <c r="F33" s="48"/>
      <c r="G33" s="48"/>
    </row>
    <row r="34" spans="3:7" ht="24.75" customHeight="1" x14ac:dyDescent="0.25">
      <c r="C34" s="45"/>
      <c r="D34" s="51"/>
      <c r="E34" s="51"/>
      <c r="F34" s="48"/>
      <c r="G34" s="48"/>
    </row>
    <row r="35" spans="3:7" ht="24.75" customHeight="1" x14ac:dyDescent="0.25">
      <c r="C35" s="45"/>
      <c r="D35" s="51"/>
      <c r="E35" s="51"/>
      <c r="F35" s="48"/>
      <c r="G35" s="48"/>
    </row>
    <row r="36" spans="3:7" ht="24.75" customHeight="1" x14ac:dyDescent="0.25">
      <c r="C36" s="45"/>
      <c r="D36" s="51"/>
      <c r="E36" s="51"/>
      <c r="F36" s="48"/>
      <c r="G36" s="48"/>
    </row>
    <row r="37" spans="3:7" ht="24.75" customHeight="1" x14ac:dyDescent="0.25">
      <c r="C37" s="45"/>
      <c r="D37" s="51"/>
      <c r="E37" s="51"/>
      <c r="F37" s="48"/>
      <c r="G37" s="48"/>
    </row>
    <row r="38" spans="3:7" ht="24.75" customHeight="1" x14ac:dyDescent="0.25">
      <c r="C38" s="45"/>
      <c r="D38" s="51"/>
      <c r="E38" s="51"/>
      <c r="F38" s="48"/>
      <c r="G38" s="48"/>
    </row>
    <row r="39" spans="3:7" ht="24.75" customHeight="1" x14ac:dyDescent="0.25">
      <c r="C39" s="45"/>
      <c r="D39" s="51"/>
      <c r="E39" s="51"/>
      <c r="F39" s="48"/>
      <c r="G39" s="48"/>
    </row>
    <row r="40" spans="3:7" ht="24.75" customHeight="1" x14ac:dyDescent="0.25">
      <c r="C40" s="45"/>
      <c r="D40" s="51"/>
      <c r="E40" s="51"/>
      <c r="F40" s="48"/>
      <c r="G40" s="48"/>
    </row>
    <row r="41" spans="3:7" ht="24.75" customHeight="1" x14ac:dyDescent="0.25">
      <c r="C41" s="45"/>
      <c r="D41" s="51"/>
      <c r="E41" s="51"/>
      <c r="F41" s="48"/>
      <c r="G41" s="48"/>
    </row>
    <row r="42" spans="3:7" ht="24.75" customHeight="1" x14ac:dyDescent="0.25">
      <c r="C42" s="45"/>
      <c r="D42" s="51"/>
      <c r="E42" s="51"/>
      <c r="F42" s="48"/>
      <c r="G42" s="48"/>
    </row>
    <row r="43" spans="3:7" ht="24.75" customHeight="1" x14ac:dyDescent="0.25">
      <c r="C43" s="45"/>
      <c r="D43" s="51"/>
      <c r="E43" s="51"/>
      <c r="F43" s="48"/>
      <c r="G43" s="48"/>
    </row>
    <row r="44" spans="3:7" ht="24.75" customHeight="1" x14ac:dyDescent="0.25">
      <c r="C44" s="45"/>
      <c r="D44" s="51"/>
      <c r="E44" s="51"/>
      <c r="F44" s="48"/>
      <c r="G44" s="48"/>
    </row>
    <row r="45" spans="3:7" ht="24.75" customHeight="1" x14ac:dyDescent="0.25">
      <c r="C45" s="45"/>
      <c r="D45" s="51"/>
      <c r="E45" s="51"/>
      <c r="F45" s="48"/>
      <c r="G45" s="48"/>
    </row>
    <row r="46" spans="3:7" ht="24.75" customHeight="1" x14ac:dyDescent="0.25">
      <c r="C46" s="45"/>
      <c r="D46" s="51"/>
      <c r="E46" s="51"/>
      <c r="F46" s="48"/>
      <c r="G46" s="48"/>
    </row>
    <row r="47" spans="3:7" ht="24.75" customHeight="1" x14ac:dyDescent="0.25">
      <c r="C47" s="45"/>
      <c r="D47" s="51"/>
      <c r="E47" s="51"/>
      <c r="F47" s="48"/>
      <c r="G47" s="48"/>
    </row>
    <row r="48" spans="3:7" ht="24.75" customHeight="1" x14ac:dyDescent="0.25">
      <c r="C48" s="45"/>
      <c r="D48" s="51"/>
      <c r="E48" s="51"/>
      <c r="F48" s="48"/>
      <c r="G48" s="48"/>
    </row>
    <row r="49" spans="3:7" ht="24.75" customHeight="1" x14ac:dyDescent="0.25">
      <c r="C49" s="45"/>
      <c r="D49" s="51"/>
      <c r="E49" s="51"/>
      <c r="F49" s="48"/>
      <c r="G49" s="48"/>
    </row>
    <row r="50" spans="3:7" ht="24.75" customHeight="1" x14ac:dyDescent="0.25">
      <c r="C50" s="45"/>
      <c r="D50" s="51"/>
      <c r="E50" s="51"/>
      <c r="F50" s="48"/>
      <c r="G50" s="48"/>
    </row>
    <row r="51" spans="3:7" ht="24.75" customHeight="1" x14ac:dyDescent="0.25">
      <c r="C51" s="45"/>
      <c r="D51" s="51"/>
      <c r="E51" s="51"/>
      <c r="F51" s="48"/>
      <c r="G51" s="48"/>
    </row>
    <row r="52" spans="3:7" ht="24.75" customHeight="1" x14ac:dyDescent="0.25">
      <c r="C52" s="45"/>
      <c r="D52" s="51"/>
      <c r="E52" s="51"/>
      <c r="F52" s="48"/>
      <c r="G52" s="48"/>
    </row>
    <row r="53" spans="3:7" ht="24.75" customHeight="1" x14ac:dyDescent="0.25">
      <c r="C53" s="45"/>
      <c r="D53" s="51"/>
      <c r="E53" s="51"/>
      <c r="F53" s="48"/>
      <c r="G53" s="48"/>
    </row>
    <row r="54" spans="3:7" ht="24.75" customHeight="1" x14ac:dyDescent="0.25">
      <c r="C54" s="45"/>
      <c r="D54" s="51"/>
      <c r="E54" s="51"/>
      <c r="F54" s="48"/>
      <c r="G54" s="48"/>
    </row>
    <row r="55" spans="3:7" ht="24.75" customHeight="1" x14ac:dyDescent="0.25">
      <c r="C55" s="45"/>
      <c r="D55" s="51"/>
      <c r="E55" s="51"/>
      <c r="F55" s="48"/>
      <c r="G55" s="48"/>
    </row>
    <row r="56" spans="3:7" ht="24.75" customHeight="1" x14ac:dyDescent="0.25">
      <c r="C56" s="45"/>
      <c r="D56" s="51"/>
      <c r="E56" s="51"/>
      <c r="F56" s="48"/>
      <c r="G56" s="48"/>
    </row>
    <row r="57" spans="3:7" ht="24.75" customHeight="1" x14ac:dyDescent="0.25">
      <c r="C57" s="45"/>
      <c r="D57" s="51"/>
      <c r="E57" s="51"/>
      <c r="F57" s="48"/>
      <c r="G57" s="48"/>
    </row>
    <row r="58" spans="3:7" ht="24.75" customHeight="1" x14ac:dyDescent="0.25">
      <c r="C58" s="45"/>
      <c r="D58" s="51"/>
      <c r="E58" s="51"/>
      <c r="F58" s="48"/>
      <c r="G58" s="48"/>
    </row>
    <row r="59" spans="3:7" ht="24.75" customHeight="1" x14ac:dyDescent="0.25">
      <c r="C59" s="45"/>
      <c r="D59" s="51"/>
      <c r="E59" s="51"/>
      <c r="F59" s="48"/>
      <c r="G59" s="48"/>
    </row>
    <row r="60" spans="3:7" ht="24.75" customHeight="1" x14ac:dyDescent="0.25">
      <c r="C60" s="45"/>
      <c r="D60" s="51"/>
      <c r="E60" s="51"/>
      <c r="F60" s="48"/>
      <c r="G60" s="48"/>
    </row>
    <row r="61" spans="3:7" ht="24.75" customHeight="1" x14ac:dyDescent="0.25">
      <c r="C61" s="45"/>
      <c r="D61" s="51"/>
      <c r="E61" s="51"/>
      <c r="F61" s="48"/>
      <c r="G61" s="48"/>
    </row>
    <row r="62" spans="3:7" ht="24.75" customHeight="1" x14ac:dyDescent="0.25">
      <c r="C62" s="45"/>
      <c r="D62" s="51"/>
      <c r="E62" s="51"/>
      <c r="F62" s="48"/>
      <c r="G62" s="48"/>
    </row>
    <row r="63" spans="3:7" ht="24.75" customHeight="1" x14ac:dyDescent="0.25">
      <c r="C63" s="45"/>
      <c r="D63" s="51"/>
      <c r="E63" s="51"/>
      <c r="F63" s="48"/>
      <c r="G63" s="48"/>
    </row>
    <row r="64" spans="3:7" ht="24.75" customHeight="1" x14ac:dyDescent="0.25">
      <c r="C64" s="45"/>
      <c r="D64" s="51"/>
      <c r="E64" s="51"/>
      <c r="F64" s="48"/>
      <c r="G64" s="48"/>
    </row>
    <row r="65" spans="3:7" ht="24.75" customHeight="1" x14ac:dyDescent="0.25">
      <c r="C65" s="45"/>
      <c r="D65" s="51"/>
      <c r="E65" s="51"/>
      <c r="F65" s="48"/>
      <c r="G65" s="48"/>
    </row>
    <row r="66" spans="3:7" ht="24.75" customHeight="1" x14ac:dyDescent="0.25">
      <c r="C66" s="45"/>
      <c r="D66" s="51"/>
      <c r="E66" s="51"/>
      <c r="F66" s="48"/>
      <c r="G66" s="48"/>
    </row>
    <row r="67" spans="3:7" ht="24.75" customHeight="1" x14ac:dyDescent="0.25">
      <c r="C67" s="45"/>
      <c r="D67" s="51"/>
      <c r="E67" s="51"/>
      <c r="F67" s="48"/>
      <c r="G67" s="48"/>
    </row>
    <row r="68" spans="3:7" ht="24.75" customHeight="1" x14ac:dyDescent="0.25">
      <c r="C68" s="45"/>
      <c r="D68" s="51"/>
      <c r="E68" s="51"/>
      <c r="F68" s="48"/>
      <c r="G68" s="48"/>
    </row>
    <row r="69" spans="3:7" ht="24.75" customHeight="1" x14ac:dyDescent="0.25">
      <c r="C69" s="45"/>
      <c r="D69" s="51"/>
      <c r="E69" s="51"/>
      <c r="F69" s="48"/>
      <c r="G69" s="48"/>
    </row>
    <row r="70" spans="3:7" ht="24.75" customHeight="1" x14ac:dyDescent="0.25">
      <c r="C70" s="45"/>
      <c r="D70" s="51"/>
      <c r="E70" s="51"/>
      <c r="F70" s="48"/>
      <c r="G70" s="48"/>
    </row>
    <row r="71" spans="3:7" ht="24.75" customHeight="1" x14ac:dyDescent="0.25">
      <c r="C71" s="45"/>
      <c r="D71" s="51"/>
      <c r="E71" s="51"/>
      <c r="F71" s="48"/>
      <c r="G71" s="48"/>
    </row>
    <row r="72" spans="3:7" ht="24.75" customHeight="1" x14ac:dyDescent="0.25">
      <c r="C72" s="45"/>
      <c r="D72" s="51"/>
      <c r="E72" s="51"/>
      <c r="F72" s="48"/>
      <c r="G72" s="48"/>
    </row>
    <row r="73" spans="3:7" ht="24.75" customHeight="1" x14ac:dyDescent="0.25">
      <c r="C73" s="45"/>
      <c r="D73" s="51"/>
      <c r="E73" s="51"/>
      <c r="F73" s="48"/>
      <c r="G73" s="48"/>
    </row>
    <row r="74" spans="3:7" ht="24.75" customHeight="1" x14ac:dyDescent="0.25">
      <c r="C74" s="45"/>
      <c r="D74" s="51"/>
      <c r="E74" s="51"/>
      <c r="F74" s="48"/>
      <c r="G74" s="48"/>
    </row>
    <row r="75" spans="3:7" ht="24.75" customHeight="1" x14ac:dyDescent="0.25">
      <c r="C75" s="45"/>
      <c r="D75" s="51"/>
      <c r="E75" s="51"/>
      <c r="F75" s="48"/>
      <c r="G75" s="48"/>
    </row>
    <row r="76" spans="3:7" ht="24.75" customHeight="1" x14ac:dyDescent="0.25">
      <c r="C76" s="45"/>
      <c r="D76" s="51"/>
      <c r="E76" s="51"/>
      <c r="F76" s="48"/>
      <c r="G76" s="48"/>
    </row>
    <row r="77" spans="3:7" ht="24.75" customHeight="1" x14ac:dyDescent="0.25">
      <c r="C77" s="45"/>
      <c r="D77" s="51"/>
      <c r="E77" s="51"/>
      <c r="F77" s="48"/>
      <c r="G77" s="48"/>
    </row>
    <row r="78" spans="3:7" ht="24.75" customHeight="1" x14ac:dyDescent="0.25">
      <c r="C78" s="45"/>
      <c r="D78" s="51"/>
      <c r="E78" s="51"/>
      <c r="F78" s="48"/>
      <c r="G78" s="48"/>
    </row>
    <row r="79" spans="3:7" ht="24.75" customHeight="1" x14ac:dyDescent="0.25">
      <c r="C79" s="45"/>
      <c r="D79" s="51"/>
      <c r="E79" s="51"/>
      <c r="F79" s="48"/>
      <c r="G79" s="48"/>
    </row>
    <row r="80" spans="3:7" ht="24.75" customHeight="1" x14ac:dyDescent="0.25">
      <c r="C80" s="45"/>
      <c r="D80" s="51"/>
      <c r="E80" s="51"/>
      <c r="F80" s="48"/>
      <c r="G80" s="48"/>
    </row>
    <row r="81" spans="3:7" ht="24.75" customHeight="1" x14ac:dyDescent="0.25">
      <c r="C81" s="45"/>
      <c r="D81" s="51"/>
      <c r="E81" s="51"/>
      <c r="F81" s="48"/>
      <c r="G81" s="48"/>
    </row>
    <row r="82" spans="3:7" ht="24.75" customHeight="1" x14ac:dyDescent="0.25">
      <c r="C82" s="45"/>
      <c r="D82" s="51"/>
      <c r="E82" s="51"/>
      <c r="F82" s="48"/>
      <c r="G82" s="48"/>
    </row>
    <row r="83" spans="3:7" ht="24.75" customHeight="1" x14ac:dyDescent="0.25">
      <c r="C83" s="45"/>
      <c r="D83" s="51"/>
      <c r="E83" s="51"/>
      <c r="F83" s="48"/>
      <c r="G83" s="48"/>
    </row>
    <row r="84" spans="3:7" ht="24.75" customHeight="1" x14ac:dyDescent="0.25">
      <c r="C84" s="45"/>
      <c r="D84" s="51"/>
      <c r="E84" s="51"/>
      <c r="F84" s="48"/>
      <c r="G84" s="48"/>
    </row>
    <row r="85" spans="3:7" ht="24.75" customHeight="1" x14ac:dyDescent="0.25">
      <c r="C85" s="45"/>
      <c r="D85" s="51"/>
      <c r="E85" s="51"/>
      <c r="F85" s="48"/>
      <c r="G85" s="48"/>
    </row>
    <row r="86" spans="3:7" ht="24.75" customHeight="1" x14ac:dyDescent="0.25">
      <c r="C86" s="45"/>
      <c r="D86" s="51"/>
      <c r="E86" s="51"/>
      <c r="F86" s="48"/>
      <c r="G86" s="48"/>
    </row>
    <row r="87" spans="3:7" ht="24.75" customHeight="1" x14ac:dyDescent="0.25">
      <c r="C87" s="45"/>
      <c r="D87" s="51"/>
      <c r="E87" s="51"/>
      <c r="F87" s="48"/>
      <c r="G87" s="48"/>
    </row>
    <row r="88" spans="3:7" ht="24.75" customHeight="1" x14ac:dyDescent="0.25">
      <c r="C88" s="45"/>
      <c r="D88" s="51"/>
      <c r="E88" s="51"/>
      <c r="F88" s="48"/>
      <c r="G88" s="48"/>
    </row>
    <row r="89" spans="3:7" ht="24.75" customHeight="1" x14ac:dyDescent="0.25">
      <c r="C89" s="45"/>
      <c r="D89" s="51"/>
      <c r="E89" s="51"/>
      <c r="F89" s="48"/>
      <c r="G89" s="48"/>
    </row>
    <row r="90" spans="3:7" ht="24.75" customHeight="1" x14ac:dyDescent="0.25">
      <c r="C90" s="45"/>
      <c r="D90" s="51"/>
      <c r="E90" s="51"/>
      <c r="F90" s="48"/>
      <c r="G90" s="48"/>
    </row>
    <row r="91" spans="3:7" ht="24.75" customHeight="1" x14ac:dyDescent="0.25">
      <c r="C91" s="45"/>
      <c r="D91" s="51"/>
      <c r="E91" s="51"/>
      <c r="F91" s="48"/>
      <c r="G91" s="48"/>
    </row>
    <row r="92" spans="3:7" ht="24.75" customHeight="1" x14ac:dyDescent="0.25">
      <c r="C92" s="45"/>
      <c r="D92" s="51"/>
      <c r="E92" s="51"/>
      <c r="F92" s="48"/>
      <c r="G92" s="48"/>
    </row>
    <row r="93" spans="3:7" ht="24.75" customHeight="1" x14ac:dyDescent="0.25">
      <c r="C93" s="45"/>
      <c r="D93" s="51"/>
      <c r="E93" s="51"/>
      <c r="F93" s="48"/>
      <c r="G93" s="48"/>
    </row>
    <row r="94" spans="3:7" ht="24.75" customHeight="1" x14ac:dyDescent="0.25">
      <c r="C94" s="45"/>
      <c r="D94" s="51"/>
      <c r="E94" s="51"/>
      <c r="F94" s="48"/>
      <c r="G94" s="48"/>
    </row>
    <row r="95" spans="3:7" ht="24.75" customHeight="1" x14ac:dyDescent="0.25">
      <c r="C95" s="45"/>
      <c r="D95" s="51"/>
      <c r="E95" s="51"/>
      <c r="F95" s="48"/>
      <c r="G95" s="48"/>
    </row>
    <row r="96" spans="3:7" ht="24.75" customHeight="1" x14ac:dyDescent="0.25">
      <c r="C96" s="45"/>
      <c r="D96" s="51"/>
      <c r="E96" s="51"/>
      <c r="F96" s="48"/>
      <c r="G96" s="48"/>
    </row>
    <row r="97" spans="3:7" ht="24.75" customHeight="1" x14ac:dyDescent="0.25">
      <c r="C97" s="45"/>
      <c r="D97" s="51"/>
      <c r="E97" s="51"/>
      <c r="F97" s="48"/>
      <c r="G97" s="48"/>
    </row>
    <row r="98" spans="3:7" ht="24.75" customHeight="1" x14ac:dyDescent="0.25">
      <c r="C98" s="45"/>
      <c r="D98" s="51"/>
      <c r="E98" s="51"/>
      <c r="F98" s="48"/>
      <c r="G98" s="48"/>
    </row>
    <row r="99" spans="3:7" ht="24.75" customHeight="1" x14ac:dyDescent="0.25">
      <c r="C99" s="45"/>
      <c r="D99" s="51"/>
      <c r="E99" s="51"/>
      <c r="F99" s="48"/>
      <c r="G99" s="48"/>
    </row>
    <row r="100" spans="3:7" ht="24.75" customHeight="1" x14ac:dyDescent="0.25">
      <c r="C100" s="45"/>
      <c r="D100" s="51"/>
      <c r="E100" s="51"/>
      <c r="F100" s="48"/>
      <c r="G100" s="48"/>
    </row>
    <row r="101" spans="3:7" ht="24.75" customHeight="1" x14ac:dyDescent="0.25">
      <c r="C101" s="45"/>
      <c r="D101" s="51"/>
      <c r="E101" s="51"/>
      <c r="F101" s="48"/>
      <c r="G101" s="48"/>
    </row>
    <row r="102" spans="3:7" ht="24.75" customHeight="1" x14ac:dyDescent="0.25">
      <c r="C102" s="45"/>
      <c r="D102" s="51"/>
      <c r="E102" s="51"/>
      <c r="F102" s="48"/>
      <c r="G102" s="48"/>
    </row>
    <row r="103" spans="3:7" ht="24.75" customHeight="1" x14ac:dyDescent="0.25">
      <c r="C103" s="45"/>
      <c r="D103" s="51"/>
      <c r="E103" s="51"/>
      <c r="F103" s="48"/>
      <c r="G103" s="48"/>
    </row>
    <row r="104" spans="3:7" ht="24.75" customHeight="1" x14ac:dyDescent="0.25">
      <c r="C104" s="45"/>
      <c r="D104" s="51"/>
      <c r="E104" s="51"/>
      <c r="F104" s="48"/>
      <c r="G104" s="48"/>
    </row>
    <row r="105" spans="3:7" ht="24.75" customHeight="1" x14ac:dyDescent="0.25">
      <c r="C105" s="45"/>
      <c r="D105" s="51"/>
      <c r="E105" s="51"/>
      <c r="F105" s="48"/>
      <c r="G105" s="48"/>
    </row>
    <row r="106" spans="3:7" ht="24.75" customHeight="1" x14ac:dyDescent="0.25">
      <c r="C106" s="45"/>
      <c r="D106" s="51"/>
      <c r="E106" s="51"/>
      <c r="F106" s="48"/>
      <c r="G106" s="48"/>
    </row>
    <row r="107" spans="3:7" ht="24.75" customHeight="1" x14ac:dyDescent="0.25">
      <c r="C107" s="45"/>
      <c r="D107" s="51"/>
      <c r="E107" s="51"/>
      <c r="F107" s="48"/>
      <c r="G107" s="48"/>
    </row>
    <row r="108" spans="3:7" ht="24.75" customHeight="1" x14ac:dyDescent="0.25">
      <c r="C108" s="45"/>
      <c r="D108" s="51"/>
      <c r="E108" s="51"/>
      <c r="F108" s="48"/>
      <c r="G108" s="48"/>
    </row>
    <row r="109" spans="3:7" ht="24.75" customHeight="1" x14ac:dyDescent="0.25">
      <c r="C109" s="45"/>
      <c r="D109" s="51"/>
      <c r="E109" s="51"/>
      <c r="F109" s="48"/>
      <c r="G109" s="48"/>
    </row>
    <row r="110" spans="3:7" ht="24.75" customHeight="1" x14ac:dyDescent="0.25">
      <c r="C110" s="45"/>
      <c r="D110" s="51"/>
      <c r="E110" s="51"/>
      <c r="F110" s="48"/>
      <c r="G110" s="48"/>
    </row>
    <row r="111" spans="3:7" ht="24.75" customHeight="1" x14ac:dyDescent="0.25">
      <c r="C111" s="45"/>
      <c r="D111" s="51"/>
      <c r="E111" s="51"/>
      <c r="F111" s="48"/>
      <c r="G111" s="48"/>
    </row>
    <row r="112" spans="3:7" ht="24.75" customHeight="1" x14ac:dyDescent="0.25">
      <c r="C112" s="45"/>
      <c r="D112" s="51"/>
      <c r="E112" s="51"/>
      <c r="F112" s="48"/>
      <c r="G112" s="48"/>
    </row>
    <row r="113" spans="3:7" ht="24.75" customHeight="1" x14ac:dyDescent="0.25">
      <c r="C113" s="45"/>
      <c r="D113" s="51"/>
      <c r="E113" s="51"/>
      <c r="F113" s="48"/>
      <c r="G113" s="48"/>
    </row>
    <row r="114" spans="3:7" ht="24.75" customHeight="1" x14ac:dyDescent="0.25">
      <c r="C114" s="45"/>
      <c r="D114" s="51"/>
      <c r="E114" s="51"/>
      <c r="F114" s="48"/>
      <c r="G114" s="48"/>
    </row>
    <row r="115" spans="3:7" ht="24.75" customHeight="1" x14ac:dyDescent="0.25">
      <c r="C115" s="45"/>
      <c r="D115" s="51"/>
      <c r="E115" s="51"/>
      <c r="F115" s="48"/>
      <c r="G115" s="48"/>
    </row>
    <row r="116" spans="3:7" ht="24.75" customHeight="1" x14ac:dyDescent="0.25">
      <c r="C116" s="45"/>
      <c r="D116" s="51"/>
      <c r="E116" s="51"/>
      <c r="F116" s="48"/>
      <c r="G116" s="48"/>
    </row>
    <row r="117" spans="3:7" ht="24.75" customHeight="1" x14ac:dyDescent="0.25">
      <c r="C117" s="45"/>
      <c r="D117" s="51"/>
      <c r="E117" s="51"/>
      <c r="F117" s="48"/>
      <c r="G117" s="48"/>
    </row>
    <row r="118" spans="3:7" ht="24.75" customHeight="1" x14ac:dyDescent="0.25">
      <c r="C118" s="45"/>
      <c r="D118" s="51"/>
      <c r="E118" s="51"/>
      <c r="F118" s="48"/>
      <c r="G118" s="48"/>
    </row>
    <row r="119" spans="3:7" ht="24.75" customHeight="1" x14ac:dyDescent="0.25">
      <c r="C119" s="45"/>
      <c r="D119" s="51"/>
      <c r="E119" s="51"/>
      <c r="F119" s="48"/>
      <c r="G119" s="48"/>
    </row>
    <row r="120" spans="3:7" ht="24.75" customHeight="1" x14ac:dyDescent="0.25">
      <c r="C120" s="45"/>
      <c r="D120" s="51"/>
      <c r="E120" s="51"/>
      <c r="F120" s="48"/>
      <c r="G120" s="48"/>
    </row>
    <row r="121" spans="3:7" ht="24.75" customHeight="1" x14ac:dyDescent="0.25">
      <c r="C121" s="45"/>
      <c r="D121" s="51"/>
      <c r="E121" s="51"/>
      <c r="F121" s="48"/>
      <c r="G121" s="48"/>
    </row>
    <row r="122" spans="3:7" ht="24.75" customHeight="1" x14ac:dyDescent="0.25">
      <c r="C122" s="45"/>
      <c r="D122" s="51"/>
      <c r="E122" s="51"/>
      <c r="F122" s="48"/>
      <c r="G122" s="48"/>
    </row>
    <row r="123" spans="3:7" ht="24.75" customHeight="1" x14ac:dyDescent="0.25">
      <c r="C123" s="45"/>
      <c r="D123" s="51"/>
      <c r="E123" s="51"/>
      <c r="F123" s="48"/>
      <c r="G123" s="48"/>
    </row>
    <row r="124" spans="3:7" ht="24.75" customHeight="1" x14ac:dyDescent="0.25">
      <c r="C124" s="45"/>
      <c r="D124" s="51"/>
      <c r="E124" s="51"/>
      <c r="F124" s="48"/>
      <c r="G124" s="48"/>
    </row>
    <row r="125" spans="3:7" ht="24.75" customHeight="1" x14ac:dyDescent="0.25">
      <c r="C125" s="45"/>
      <c r="D125" s="51"/>
      <c r="E125" s="51"/>
      <c r="F125" s="48"/>
      <c r="G125" s="48"/>
    </row>
    <row r="126" spans="3:7" ht="24.75" customHeight="1" x14ac:dyDescent="0.25">
      <c r="C126" s="45"/>
      <c r="D126" s="51"/>
      <c r="E126" s="51"/>
      <c r="F126" s="48"/>
      <c r="G126" s="48"/>
    </row>
    <row r="127" spans="3:7" ht="24.75" customHeight="1" x14ac:dyDescent="0.25">
      <c r="C127" s="45"/>
      <c r="D127" s="51"/>
      <c r="E127" s="51"/>
      <c r="F127" s="48"/>
      <c r="G127" s="48"/>
    </row>
    <row r="128" spans="3:7" ht="24.75" customHeight="1" x14ac:dyDescent="0.25">
      <c r="C128" s="45"/>
      <c r="D128" s="51"/>
      <c r="E128" s="51"/>
      <c r="F128" s="48"/>
      <c r="G128" s="48"/>
    </row>
    <row r="129" spans="3:7" ht="24.75" customHeight="1" x14ac:dyDescent="0.25">
      <c r="C129" s="45"/>
      <c r="D129" s="51"/>
      <c r="E129" s="51"/>
      <c r="F129" s="48"/>
      <c r="G129" s="48"/>
    </row>
    <row r="130" spans="3:7" ht="24.75" customHeight="1" x14ac:dyDescent="0.25">
      <c r="C130" s="45"/>
      <c r="D130" s="51"/>
      <c r="E130" s="51"/>
      <c r="F130" s="48"/>
      <c r="G130" s="48"/>
    </row>
    <row r="131" spans="3:7" ht="24.75" customHeight="1" x14ac:dyDescent="0.25">
      <c r="C131" s="45"/>
      <c r="D131" s="51"/>
      <c r="E131" s="51"/>
      <c r="F131" s="48"/>
      <c r="G131" s="48"/>
    </row>
    <row r="132" spans="3:7" ht="24.75" customHeight="1" x14ac:dyDescent="0.25">
      <c r="C132" s="45"/>
      <c r="D132" s="51"/>
      <c r="E132" s="51"/>
      <c r="F132" s="48"/>
      <c r="G132" s="48"/>
    </row>
    <row r="133" spans="3:7" ht="24.75" customHeight="1" x14ac:dyDescent="0.25">
      <c r="C133" s="45"/>
      <c r="D133" s="51"/>
      <c r="E133" s="51"/>
      <c r="F133" s="48"/>
      <c r="G133" s="48"/>
    </row>
    <row r="134" spans="3:7" ht="24.75" customHeight="1" x14ac:dyDescent="0.25">
      <c r="C134" s="45"/>
      <c r="D134" s="51"/>
      <c r="E134" s="51"/>
      <c r="F134" s="48"/>
      <c r="G134" s="48"/>
    </row>
    <row r="135" spans="3:7" ht="24.75" customHeight="1" x14ac:dyDescent="0.25">
      <c r="C135" s="45"/>
      <c r="D135" s="51"/>
      <c r="E135" s="51"/>
      <c r="F135" s="48"/>
      <c r="G135" s="48"/>
    </row>
    <row r="136" spans="3:7" ht="24.75" customHeight="1" x14ac:dyDescent="0.25">
      <c r="C136" s="45"/>
      <c r="D136" s="51"/>
      <c r="E136" s="51"/>
      <c r="F136" s="48"/>
      <c r="G136" s="48"/>
    </row>
    <row r="137" spans="3:7" ht="24.75" customHeight="1" x14ac:dyDescent="0.25">
      <c r="C137" s="45"/>
      <c r="D137" s="51"/>
      <c r="E137" s="51"/>
      <c r="F137" s="48"/>
      <c r="G137" s="48"/>
    </row>
    <row r="138" spans="3:7" ht="24.75" customHeight="1" x14ac:dyDescent="0.25">
      <c r="C138" s="45"/>
      <c r="D138" s="51"/>
      <c r="E138" s="51"/>
      <c r="F138" s="48"/>
      <c r="G138" s="48"/>
    </row>
    <row r="139" spans="3:7" ht="24.75" customHeight="1" x14ac:dyDescent="0.25">
      <c r="C139" s="45"/>
      <c r="D139" s="51"/>
      <c r="E139" s="51"/>
      <c r="F139" s="48"/>
      <c r="G139" s="48"/>
    </row>
    <row r="140" spans="3:7" ht="24.75" customHeight="1" x14ac:dyDescent="0.25">
      <c r="C140" s="45"/>
      <c r="D140" s="51"/>
      <c r="E140" s="51"/>
      <c r="F140" s="48"/>
      <c r="G140" s="48"/>
    </row>
    <row r="141" spans="3:7" ht="24.75" customHeight="1" x14ac:dyDescent="0.25">
      <c r="C141" s="45"/>
      <c r="D141" s="51"/>
      <c r="E141" s="51"/>
      <c r="F141" s="48"/>
      <c r="G141" s="48"/>
    </row>
    <row r="142" spans="3:7" ht="24.75" customHeight="1" x14ac:dyDescent="0.25">
      <c r="C142" s="45"/>
      <c r="D142" s="51"/>
      <c r="E142" s="51"/>
      <c r="F142" s="48"/>
      <c r="G142" s="48"/>
    </row>
    <row r="143" spans="3:7" ht="24.75" customHeight="1" x14ac:dyDescent="0.25">
      <c r="C143" s="45"/>
      <c r="D143" s="51"/>
      <c r="E143" s="51"/>
      <c r="F143" s="48"/>
      <c r="G143" s="48"/>
    </row>
    <row r="144" spans="3:7" ht="24.75" customHeight="1" x14ac:dyDescent="0.25">
      <c r="C144" s="45"/>
      <c r="D144" s="51"/>
      <c r="E144" s="51"/>
      <c r="F144" s="48"/>
      <c r="G144" s="48"/>
    </row>
    <row r="145" spans="3:7" ht="24.75" customHeight="1" x14ac:dyDescent="0.25">
      <c r="C145" s="45"/>
      <c r="D145" s="51"/>
      <c r="E145" s="51"/>
      <c r="F145" s="48"/>
      <c r="G145" s="48"/>
    </row>
    <row r="146" spans="3:7" ht="24.75" customHeight="1" x14ac:dyDescent="0.25">
      <c r="C146" s="45"/>
      <c r="D146" s="51"/>
      <c r="E146" s="51"/>
      <c r="F146" s="48"/>
      <c r="G146" s="48"/>
    </row>
    <row r="147" spans="3:7" ht="24.75" customHeight="1" x14ac:dyDescent="0.25">
      <c r="C147" s="45"/>
      <c r="D147" s="51"/>
      <c r="E147" s="51"/>
      <c r="F147" s="48"/>
      <c r="G147" s="48"/>
    </row>
    <row r="148" spans="3:7" ht="24.75" customHeight="1" x14ac:dyDescent="0.25">
      <c r="C148" s="45"/>
      <c r="D148" s="51"/>
      <c r="E148" s="51"/>
      <c r="F148" s="48"/>
      <c r="G148" s="48"/>
    </row>
    <row r="149" spans="3:7" ht="24.75" customHeight="1" x14ac:dyDescent="0.25">
      <c r="C149" s="45"/>
      <c r="D149" s="51"/>
      <c r="E149" s="51"/>
      <c r="F149" s="48"/>
      <c r="G149" s="48"/>
    </row>
    <row r="150" spans="3:7" ht="24.75" customHeight="1" x14ac:dyDescent="0.25">
      <c r="C150" s="45"/>
      <c r="D150" s="51"/>
      <c r="E150" s="51"/>
      <c r="F150" s="48"/>
      <c r="G150" s="48"/>
    </row>
    <row r="151" spans="3:7" ht="24.75" customHeight="1" x14ac:dyDescent="0.25">
      <c r="C151" s="45"/>
      <c r="D151" s="51"/>
      <c r="E151" s="51"/>
      <c r="F151" s="48"/>
      <c r="G151" s="48"/>
    </row>
    <row r="152" spans="3:7" ht="24.75" customHeight="1" x14ac:dyDescent="0.25">
      <c r="C152" s="45"/>
      <c r="D152" s="51"/>
      <c r="E152" s="51"/>
      <c r="F152" s="48"/>
      <c r="G152" s="48"/>
    </row>
    <row r="153" spans="3:7" ht="24.75" customHeight="1" x14ac:dyDescent="0.25">
      <c r="C153" s="45"/>
      <c r="D153" s="51"/>
      <c r="E153" s="51"/>
      <c r="F153" s="48"/>
      <c r="G153" s="48"/>
    </row>
    <row r="154" spans="3:7" ht="24.75" customHeight="1" x14ac:dyDescent="0.25">
      <c r="C154" s="45"/>
      <c r="D154" s="51"/>
      <c r="E154" s="51"/>
      <c r="F154" s="48"/>
      <c r="G154" s="48"/>
    </row>
    <row r="155" spans="3:7" ht="24.75" customHeight="1" x14ac:dyDescent="0.25">
      <c r="C155" s="45"/>
      <c r="D155" s="51"/>
      <c r="E155" s="51"/>
      <c r="F155" s="48"/>
      <c r="G155" s="48"/>
    </row>
    <row r="156" spans="3:7" ht="24.75" customHeight="1" x14ac:dyDescent="0.25">
      <c r="C156" s="45"/>
      <c r="D156" s="51"/>
      <c r="E156" s="51"/>
      <c r="F156" s="48"/>
      <c r="G156" s="48"/>
    </row>
    <row r="157" spans="3:7" ht="24.75" customHeight="1" x14ac:dyDescent="0.25">
      <c r="C157" s="45"/>
      <c r="D157" s="51"/>
      <c r="E157" s="51"/>
      <c r="F157" s="48"/>
      <c r="G157" s="48"/>
    </row>
    <row r="158" spans="3:7" ht="24.75" customHeight="1" x14ac:dyDescent="0.25">
      <c r="C158" s="45"/>
      <c r="D158" s="51"/>
      <c r="E158" s="51"/>
      <c r="F158" s="48"/>
      <c r="G158" s="48"/>
    </row>
    <row r="159" spans="3:7" ht="24.75" customHeight="1" x14ac:dyDescent="0.25">
      <c r="C159" s="45"/>
      <c r="D159" s="51"/>
      <c r="E159" s="51"/>
      <c r="F159" s="48"/>
      <c r="G159" s="48"/>
    </row>
    <row r="160" spans="3:7" ht="24.75" customHeight="1" x14ac:dyDescent="0.25">
      <c r="C160" s="45"/>
      <c r="D160" s="51"/>
      <c r="E160" s="51"/>
      <c r="F160" s="48"/>
      <c r="G160" s="48"/>
    </row>
    <row r="161" spans="3:7" ht="24.75" customHeight="1" x14ac:dyDescent="0.25">
      <c r="C161" s="45"/>
      <c r="D161" s="51"/>
      <c r="E161" s="51"/>
      <c r="F161" s="48"/>
      <c r="G161" s="48"/>
    </row>
    <row r="162" spans="3:7" ht="24.75" customHeight="1" x14ac:dyDescent="0.25">
      <c r="C162" s="45"/>
      <c r="D162" s="51"/>
      <c r="E162" s="51"/>
      <c r="F162" s="48"/>
      <c r="G162" s="48"/>
    </row>
    <row r="163" spans="3:7" ht="24.75" customHeight="1" x14ac:dyDescent="0.25">
      <c r="C163" s="45"/>
      <c r="D163" s="51"/>
      <c r="E163" s="51"/>
      <c r="F163" s="48"/>
      <c r="G163" s="48"/>
    </row>
    <row r="164" spans="3:7" ht="24.75" customHeight="1" x14ac:dyDescent="0.25">
      <c r="C164" s="45"/>
      <c r="D164" s="51"/>
      <c r="E164" s="51"/>
      <c r="F164" s="48"/>
      <c r="G164" s="48"/>
    </row>
    <row r="165" spans="3:7" ht="24.75" customHeight="1" x14ac:dyDescent="0.25">
      <c r="C165" s="45"/>
      <c r="D165" s="51"/>
      <c r="E165" s="51"/>
      <c r="F165" s="48"/>
      <c r="G165" s="48"/>
    </row>
    <row r="166" spans="3:7" ht="24.75" customHeight="1" x14ac:dyDescent="0.25">
      <c r="C166" s="45"/>
      <c r="D166" s="51"/>
      <c r="E166" s="51"/>
      <c r="F166" s="48"/>
      <c r="G166" s="48"/>
    </row>
    <row r="167" spans="3:7" ht="24.75" customHeight="1" x14ac:dyDescent="0.25">
      <c r="C167" s="45"/>
      <c r="D167" s="51"/>
      <c r="E167" s="51"/>
      <c r="F167" s="48"/>
      <c r="G167" s="48"/>
    </row>
    <row r="168" spans="3:7" ht="24.75" customHeight="1" x14ac:dyDescent="0.25">
      <c r="C168" s="45"/>
      <c r="D168" s="51"/>
      <c r="E168" s="51"/>
      <c r="F168" s="48"/>
      <c r="G168" s="48"/>
    </row>
    <row r="169" spans="3:7" ht="24.75" customHeight="1" x14ac:dyDescent="0.25">
      <c r="C169" s="45"/>
      <c r="D169" s="51"/>
      <c r="E169" s="51"/>
      <c r="F169" s="48"/>
      <c r="G169" s="48"/>
    </row>
    <row r="170" spans="3:7" ht="24.75" customHeight="1" x14ac:dyDescent="0.25">
      <c r="C170" s="45"/>
      <c r="D170" s="51"/>
      <c r="E170" s="51"/>
      <c r="F170" s="48"/>
      <c r="G170" s="48"/>
    </row>
    <row r="171" spans="3:7" ht="24.75" customHeight="1" x14ac:dyDescent="0.25">
      <c r="C171" s="45"/>
      <c r="D171" s="51"/>
      <c r="E171" s="51"/>
      <c r="F171" s="48"/>
      <c r="G171" s="48"/>
    </row>
    <row r="172" spans="3:7" ht="24.75" customHeight="1" x14ac:dyDescent="0.25">
      <c r="C172" s="45"/>
      <c r="D172" s="51"/>
      <c r="E172" s="51"/>
      <c r="F172" s="48"/>
      <c r="G172" s="48"/>
    </row>
    <row r="173" spans="3:7" ht="24.75" customHeight="1" x14ac:dyDescent="0.25">
      <c r="C173" s="45"/>
      <c r="D173" s="51"/>
      <c r="E173" s="51"/>
      <c r="F173" s="48"/>
      <c r="G173" s="48"/>
    </row>
    <row r="174" spans="3:7" ht="24.75" customHeight="1" x14ac:dyDescent="0.25">
      <c r="C174" s="45"/>
      <c r="D174" s="51"/>
      <c r="E174" s="51"/>
      <c r="F174" s="48"/>
      <c r="G174" s="48"/>
    </row>
    <row r="175" spans="3:7" ht="24.75" customHeight="1" x14ac:dyDescent="0.25">
      <c r="C175" s="45"/>
      <c r="D175" s="51"/>
      <c r="E175" s="51"/>
      <c r="F175" s="48"/>
      <c r="G175" s="48"/>
    </row>
    <row r="176" spans="3:7" ht="24.75" customHeight="1" x14ac:dyDescent="0.25">
      <c r="C176" s="45"/>
      <c r="D176" s="51"/>
      <c r="E176" s="51"/>
      <c r="F176" s="48"/>
      <c r="G176" s="48"/>
    </row>
    <row r="177" spans="3:7" ht="24.75" customHeight="1" x14ac:dyDescent="0.25">
      <c r="C177" s="45"/>
      <c r="D177" s="51"/>
      <c r="E177" s="51"/>
      <c r="F177" s="48"/>
      <c r="G177" s="48"/>
    </row>
    <row r="178" spans="3:7" ht="24.75" customHeight="1" x14ac:dyDescent="0.25">
      <c r="C178" s="45"/>
      <c r="D178" s="51"/>
      <c r="E178" s="51"/>
      <c r="F178" s="48"/>
      <c r="G178" s="48"/>
    </row>
    <row r="179" spans="3:7" ht="24.75" customHeight="1" x14ac:dyDescent="0.25">
      <c r="C179" s="44"/>
      <c r="D179" s="45"/>
      <c r="E179" s="44"/>
      <c r="F179" s="49"/>
      <c r="G179" s="49"/>
    </row>
    <row r="180" spans="3:7" ht="24.75" customHeight="1" x14ac:dyDescent="0.25">
      <c r="C180" s="44"/>
      <c r="D180" s="45"/>
      <c r="E180" s="44"/>
      <c r="F180" s="44"/>
      <c r="G180" s="44"/>
    </row>
    <row r="181" spans="3:7" ht="24.75" customHeight="1" x14ac:dyDescent="0.25">
      <c r="C181" s="44"/>
      <c r="D181" s="45"/>
      <c r="E181" s="44"/>
      <c r="F181" s="44"/>
      <c r="G181" s="44"/>
    </row>
    <row r="182" spans="3:7" x14ac:dyDescent="0.25">
      <c r="C182" s="44"/>
      <c r="D182" s="45"/>
      <c r="E182" s="44"/>
      <c r="F182" s="44"/>
      <c r="G182" s="44"/>
    </row>
    <row r="183" spans="3:7" x14ac:dyDescent="0.25">
      <c r="C183" s="44"/>
      <c r="D183" s="45"/>
      <c r="E183" s="44"/>
      <c r="F183" s="44"/>
      <c r="G183" s="44"/>
    </row>
    <row r="184" spans="3:7" x14ac:dyDescent="0.25">
      <c r="C184" s="44"/>
      <c r="D184" s="45"/>
      <c r="E184" s="44"/>
      <c r="F184" s="44"/>
      <c r="G184" s="44"/>
    </row>
    <row r="185" spans="3:7" x14ac:dyDescent="0.25">
      <c r="C185" s="44"/>
      <c r="D185" s="45"/>
      <c r="E185" s="44"/>
      <c r="F185" s="44"/>
      <c r="G185" s="44"/>
    </row>
    <row r="186" spans="3:7" x14ac:dyDescent="0.25">
      <c r="C186" s="44"/>
      <c r="D186" s="45"/>
      <c r="E186" s="44"/>
      <c r="F186" s="44"/>
      <c r="G186" s="44"/>
    </row>
    <row r="187" spans="3:7" x14ac:dyDescent="0.25">
      <c r="C187" s="44"/>
      <c r="D187" s="45"/>
      <c r="E187" s="44"/>
      <c r="F187" s="44"/>
      <c r="G187" s="44"/>
    </row>
    <row r="188" spans="3:7" x14ac:dyDescent="0.25">
      <c r="C188" s="44"/>
      <c r="D188" s="45"/>
      <c r="E188" s="44"/>
      <c r="F188" s="44"/>
      <c r="G188" s="44"/>
    </row>
    <row r="189" spans="3:7" x14ac:dyDescent="0.25">
      <c r="C189" s="44"/>
      <c r="D189" s="45"/>
      <c r="E189" s="44"/>
      <c r="F189" s="44"/>
      <c r="G189" s="44"/>
    </row>
    <row r="190" spans="3:7" x14ac:dyDescent="0.25">
      <c r="C190" s="44"/>
      <c r="D190" s="45"/>
      <c r="E190" s="44"/>
      <c r="F190" s="44"/>
      <c r="G190" s="44"/>
    </row>
    <row r="191" spans="3:7" x14ac:dyDescent="0.25">
      <c r="C191" s="44"/>
      <c r="D191" s="45"/>
      <c r="E191" s="44"/>
      <c r="F191" s="44"/>
      <c r="G191" s="44"/>
    </row>
    <row r="192" spans="3:7" x14ac:dyDescent="0.25">
      <c r="C192" s="44"/>
      <c r="D192" s="45"/>
      <c r="E192" s="44"/>
      <c r="F192" s="44"/>
      <c r="G192" s="44"/>
    </row>
    <row r="193" spans="3:7" x14ac:dyDescent="0.25">
      <c r="C193" s="44"/>
      <c r="D193" s="45"/>
      <c r="E193" s="44"/>
      <c r="F193" s="44"/>
      <c r="G193" s="44"/>
    </row>
    <row r="194" spans="3:7" x14ac:dyDescent="0.25">
      <c r="C194" s="44"/>
      <c r="D194" s="45"/>
      <c r="E194" s="44"/>
      <c r="F194" s="44"/>
      <c r="G194" s="44"/>
    </row>
    <row r="195" spans="3:7" x14ac:dyDescent="0.25">
      <c r="C195" s="44"/>
      <c r="D195" s="45"/>
      <c r="E195" s="44"/>
      <c r="F195" s="44"/>
      <c r="G195" s="44"/>
    </row>
    <row r="196" spans="3:7" x14ac:dyDescent="0.25">
      <c r="C196" s="44"/>
      <c r="D196" s="45"/>
      <c r="E196" s="44"/>
      <c r="F196" s="44"/>
      <c r="G196" s="44"/>
    </row>
    <row r="197" spans="3:7" x14ac:dyDescent="0.25">
      <c r="C197" s="44"/>
      <c r="D197" s="45"/>
      <c r="E197" s="44"/>
      <c r="F197" s="44"/>
      <c r="G197" s="44"/>
    </row>
    <row r="198" spans="3:7" x14ac:dyDescent="0.25">
      <c r="C198" s="44"/>
      <c r="D198" s="45"/>
      <c r="E198" s="44"/>
      <c r="F198" s="44"/>
      <c r="G198" s="44"/>
    </row>
    <row r="199" spans="3:7" x14ac:dyDescent="0.25">
      <c r="C199" s="44"/>
      <c r="D199" s="45"/>
      <c r="E199" s="44"/>
      <c r="F199" s="44"/>
      <c r="G199" s="44"/>
    </row>
    <row r="200" spans="3:7" x14ac:dyDescent="0.25">
      <c r="C200" s="44"/>
      <c r="D200" s="45"/>
      <c r="E200" s="44"/>
      <c r="F200" s="44"/>
      <c r="G200" s="44"/>
    </row>
    <row r="201" spans="3:7" x14ac:dyDescent="0.25">
      <c r="C201" s="44"/>
      <c r="D201" s="45"/>
      <c r="E201" s="44"/>
      <c r="F201" s="44"/>
      <c r="G201" s="44"/>
    </row>
    <row r="202" spans="3:7" x14ac:dyDescent="0.25">
      <c r="C202" s="44"/>
      <c r="D202" s="45"/>
      <c r="E202" s="44"/>
      <c r="F202" s="44"/>
      <c r="G202" s="44"/>
    </row>
    <row r="203" spans="3:7" x14ac:dyDescent="0.25">
      <c r="C203" s="44"/>
      <c r="D203" s="45"/>
      <c r="E203" s="44"/>
      <c r="F203" s="44"/>
      <c r="G203" s="44"/>
    </row>
    <row r="204" spans="3:7" x14ac:dyDescent="0.25">
      <c r="C204" s="44"/>
      <c r="D204" s="45"/>
      <c r="E204" s="44"/>
      <c r="F204" s="44"/>
      <c r="G204" s="44"/>
    </row>
    <row r="205" spans="3:7" x14ac:dyDescent="0.25">
      <c r="C205" s="44"/>
      <c r="D205" s="45"/>
      <c r="E205" s="44"/>
      <c r="F205" s="44"/>
      <c r="G205" s="44"/>
    </row>
    <row r="206" spans="3:7" x14ac:dyDescent="0.25">
      <c r="C206" s="44"/>
      <c r="D206" s="45"/>
      <c r="E206" s="44"/>
      <c r="F206" s="44"/>
      <c r="G206" s="44"/>
    </row>
    <row r="207" spans="3:7" x14ac:dyDescent="0.25">
      <c r="C207" s="44"/>
      <c r="D207" s="45"/>
      <c r="E207" s="44"/>
      <c r="F207" s="44"/>
      <c r="G207" s="44"/>
    </row>
    <row r="208" spans="3:7" x14ac:dyDescent="0.25">
      <c r="C208" s="44"/>
      <c r="D208" s="45"/>
      <c r="E208" s="44"/>
      <c r="F208" s="44"/>
      <c r="G208" s="44"/>
    </row>
    <row r="209" spans="3:7" x14ac:dyDescent="0.25">
      <c r="C209" s="44"/>
      <c r="D209" s="45"/>
      <c r="E209" s="44"/>
      <c r="F209" s="44"/>
      <c r="G209" s="44"/>
    </row>
    <row r="210" spans="3:7" x14ac:dyDescent="0.25">
      <c r="C210" s="44"/>
      <c r="D210" s="45"/>
      <c r="E210" s="44"/>
      <c r="F210" s="44"/>
      <c r="G210" s="44"/>
    </row>
    <row r="211" spans="3:7" x14ac:dyDescent="0.25">
      <c r="C211" s="44"/>
      <c r="D211" s="45"/>
      <c r="E211" s="44"/>
      <c r="F211" s="44"/>
      <c r="G211" s="44"/>
    </row>
    <row r="212" spans="3:7" x14ac:dyDescent="0.25">
      <c r="C212" s="44"/>
      <c r="D212" s="45"/>
      <c r="E212" s="44"/>
      <c r="F212" s="44"/>
      <c r="G212" s="44"/>
    </row>
    <row r="213" spans="3:7" x14ac:dyDescent="0.25">
      <c r="C213" s="44"/>
      <c r="D213" s="45"/>
      <c r="E213" s="44"/>
      <c r="F213" s="44"/>
      <c r="G213" s="44"/>
    </row>
    <row r="214" spans="3:7" x14ac:dyDescent="0.25">
      <c r="C214" s="44"/>
      <c r="D214" s="45"/>
      <c r="E214" s="44"/>
      <c r="F214" s="44"/>
      <c r="G214" s="44"/>
    </row>
    <row r="215" spans="3:7" x14ac:dyDescent="0.25">
      <c r="C215" s="44"/>
      <c r="D215" s="45"/>
      <c r="E215" s="44"/>
      <c r="F215" s="44"/>
      <c r="G215" s="44"/>
    </row>
    <row r="216" spans="3:7" x14ac:dyDescent="0.25">
      <c r="C216" s="44"/>
      <c r="D216" s="45"/>
      <c r="E216" s="44"/>
      <c r="F216" s="44"/>
      <c r="G216" s="44"/>
    </row>
    <row r="217" spans="3:7" x14ac:dyDescent="0.25">
      <c r="C217" s="44"/>
      <c r="D217" s="45"/>
      <c r="E217" s="44"/>
      <c r="F217" s="44"/>
      <c r="G217" s="44"/>
    </row>
    <row r="218" spans="3:7" x14ac:dyDescent="0.25">
      <c r="C218" s="44"/>
      <c r="D218" s="45"/>
      <c r="E218" s="44"/>
      <c r="F218" s="44"/>
      <c r="G218" s="44"/>
    </row>
    <row r="219" spans="3:7" x14ac:dyDescent="0.25">
      <c r="C219" s="44"/>
      <c r="D219" s="45"/>
      <c r="E219" s="44"/>
      <c r="F219" s="44"/>
      <c r="G219" s="44"/>
    </row>
    <row r="220" spans="3:7" x14ac:dyDescent="0.25">
      <c r="C220" s="44"/>
      <c r="D220" s="45"/>
      <c r="E220" s="44"/>
      <c r="F220" s="44"/>
      <c r="G220" s="44"/>
    </row>
    <row r="221" spans="3:7" x14ac:dyDescent="0.25">
      <c r="C221" s="44"/>
      <c r="D221" s="45"/>
      <c r="E221" s="44"/>
      <c r="F221" s="44"/>
      <c r="G221" s="44"/>
    </row>
    <row r="222" spans="3:7" x14ac:dyDescent="0.25">
      <c r="C222" s="44"/>
      <c r="D222" s="45"/>
      <c r="E222" s="44"/>
      <c r="F222" s="44"/>
      <c r="G222" s="44"/>
    </row>
    <row r="223" spans="3:7" x14ac:dyDescent="0.25">
      <c r="C223" s="44"/>
      <c r="D223" s="45"/>
      <c r="E223" s="44"/>
      <c r="F223" s="44"/>
      <c r="G223" s="44"/>
    </row>
    <row r="224" spans="3:7" x14ac:dyDescent="0.25">
      <c r="C224" s="44"/>
      <c r="D224" s="45"/>
      <c r="E224" s="44"/>
      <c r="F224" s="44"/>
      <c r="G224" s="44"/>
    </row>
    <row r="225" spans="3:7" x14ac:dyDescent="0.25">
      <c r="C225" s="44"/>
      <c r="D225" s="45"/>
      <c r="E225" s="44"/>
      <c r="F225" s="44"/>
      <c r="G225" s="44"/>
    </row>
    <row r="226" spans="3:7" x14ac:dyDescent="0.25">
      <c r="C226" s="44"/>
      <c r="D226" s="45"/>
      <c r="E226" s="44"/>
      <c r="F226" s="44"/>
      <c r="G226" s="44"/>
    </row>
    <row r="227" spans="3:7" x14ac:dyDescent="0.25">
      <c r="C227" s="44"/>
      <c r="D227" s="45"/>
      <c r="E227" s="44"/>
      <c r="F227" s="44"/>
      <c r="G227" s="44"/>
    </row>
    <row r="228" spans="3:7" x14ac:dyDescent="0.25">
      <c r="C228" s="44"/>
      <c r="D228" s="45"/>
      <c r="E228" s="44"/>
      <c r="F228" s="44"/>
      <c r="G228" s="44"/>
    </row>
    <row r="229" spans="3:7" x14ac:dyDescent="0.25">
      <c r="C229" s="44"/>
      <c r="D229" s="45"/>
      <c r="E229" s="44"/>
      <c r="F229" s="44"/>
      <c r="G229" s="44"/>
    </row>
    <row r="230" spans="3:7" x14ac:dyDescent="0.25">
      <c r="C230" s="44"/>
      <c r="D230" s="45"/>
      <c r="E230" s="44"/>
      <c r="F230" s="44"/>
      <c r="G230" s="44"/>
    </row>
    <row r="231" spans="3:7" x14ac:dyDescent="0.25">
      <c r="C231" s="44"/>
      <c r="D231" s="45"/>
      <c r="E231" s="44"/>
      <c r="F231" s="44"/>
      <c r="G231" s="44"/>
    </row>
    <row r="232" spans="3:7" x14ac:dyDescent="0.25">
      <c r="C232" s="44"/>
      <c r="D232" s="45"/>
      <c r="E232" s="44"/>
      <c r="F232" s="44"/>
      <c r="G232" s="44"/>
    </row>
    <row r="233" spans="3:7" x14ac:dyDescent="0.25">
      <c r="C233" s="44"/>
      <c r="D233" s="45"/>
      <c r="E233" s="44"/>
      <c r="F233" s="44"/>
      <c r="G233" s="44"/>
    </row>
    <row r="234" spans="3:7" x14ac:dyDescent="0.25">
      <c r="C234" s="44"/>
      <c r="D234" s="45"/>
      <c r="E234" s="44"/>
      <c r="F234" s="44"/>
      <c r="G234" s="44"/>
    </row>
    <row r="235" spans="3:7" x14ac:dyDescent="0.25">
      <c r="C235" s="44"/>
      <c r="D235" s="45"/>
      <c r="E235" s="44"/>
      <c r="F235" s="44"/>
      <c r="G235" s="44"/>
    </row>
    <row r="236" spans="3:7" x14ac:dyDescent="0.25">
      <c r="C236" s="44"/>
      <c r="D236" s="45"/>
      <c r="E236" s="44"/>
      <c r="F236" s="44"/>
      <c r="G236" s="44"/>
    </row>
    <row r="237" spans="3:7" x14ac:dyDescent="0.25">
      <c r="C237" s="44"/>
      <c r="D237" s="45"/>
      <c r="E237" s="44"/>
      <c r="F237" s="44"/>
      <c r="G237" s="44"/>
    </row>
    <row r="238" spans="3:7" x14ac:dyDescent="0.25">
      <c r="C238" s="44"/>
      <c r="D238" s="45"/>
      <c r="E238" s="44"/>
      <c r="F238" s="44"/>
      <c r="G238" s="44"/>
    </row>
    <row r="239" spans="3:7" x14ac:dyDescent="0.25">
      <c r="C239" s="44"/>
      <c r="D239" s="45"/>
      <c r="E239" s="44"/>
      <c r="F239" s="44"/>
      <c r="G239" s="44"/>
    </row>
    <row r="240" spans="3:7" x14ac:dyDescent="0.25">
      <c r="C240" s="44"/>
      <c r="D240" s="45"/>
      <c r="E240" s="44"/>
      <c r="F240" s="44"/>
      <c r="G240" s="44"/>
    </row>
    <row r="241" spans="3:7" x14ac:dyDescent="0.25">
      <c r="C241" s="44"/>
      <c r="D241" s="45"/>
      <c r="E241" s="44"/>
      <c r="F241" s="44"/>
      <c r="G241" s="44"/>
    </row>
    <row r="242" spans="3:7" x14ac:dyDescent="0.25">
      <c r="C242" s="44"/>
      <c r="D242" s="45"/>
      <c r="E242" s="44"/>
      <c r="F242" s="44"/>
      <c r="G242" s="44"/>
    </row>
    <row r="243" spans="3:7" x14ac:dyDescent="0.25">
      <c r="C243" s="44"/>
      <c r="D243" s="45"/>
      <c r="E243" s="44"/>
      <c r="F243" s="44"/>
      <c r="G243" s="44"/>
    </row>
    <row r="244" spans="3:7" x14ac:dyDescent="0.25">
      <c r="C244" s="44"/>
      <c r="D244" s="45"/>
      <c r="E244" s="44"/>
      <c r="F244" s="44"/>
      <c r="G244" s="44"/>
    </row>
    <row r="245" spans="3:7" x14ac:dyDescent="0.25">
      <c r="C245" s="44"/>
      <c r="D245" s="45"/>
      <c r="E245" s="44"/>
      <c r="F245" s="44"/>
      <c r="G245" s="44"/>
    </row>
    <row r="246" spans="3:7" x14ac:dyDescent="0.25">
      <c r="C246" s="44"/>
      <c r="D246" s="45"/>
      <c r="E246" s="44"/>
      <c r="F246" s="44"/>
      <c r="G246" s="44"/>
    </row>
    <row r="247" spans="3:7" x14ac:dyDescent="0.25">
      <c r="C247" s="44"/>
      <c r="D247" s="45"/>
      <c r="E247" s="44"/>
      <c r="F247" s="44"/>
      <c r="G247" s="44"/>
    </row>
    <row r="248" spans="3:7" x14ac:dyDescent="0.25">
      <c r="C248" s="44"/>
      <c r="D248" s="45"/>
      <c r="E248" s="44"/>
      <c r="F248" s="44"/>
      <c r="G248" s="44"/>
    </row>
    <row r="249" spans="3:7" x14ac:dyDescent="0.25">
      <c r="C249" s="44"/>
      <c r="D249" s="45"/>
      <c r="E249" s="44"/>
      <c r="F249" s="44"/>
      <c r="G249" s="44"/>
    </row>
    <row r="250" spans="3:7" x14ac:dyDescent="0.25">
      <c r="C250" s="44"/>
      <c r="D250" s="45"/>
      <c r="E250" s="44"/>
      <c r="F250" s="44"/>
      <c r="G250" s="44"/>
    </row>
    <row r="251" spans="3:7" x14ac:dyDescent="0.25">
      <c r="C251" s="44"/>
      <c r="D251" s="45"/>
      <c r="E251" s="44"/>
      <c r="F251" s="44"/>
      <c r="G251" s="44"/>
    </row>
    <row r="252" spans="3:7" x14ac:dyDescent="0.25">
      <c r="C252" s="44"/>
      <c r="D252" s="45"/>
      <c r="E252" s="44"/>
      <c r="F252" s="44"/>
      <c r="G252" s="44"/>
    </row>
    <row r="253" spans="3:7" x14ac:dyDescent="0.25">
      <c r="C253" s="44"/>
      <c r="D253" s="45"/>
      <c r="E253" s="44"/>
      <c r="F253" s="44"/>
      <c r="G253" s="44"/>
    </row>
    <row r="254" spans="3:7" x14ac:dyDescent="0.25">
      <c r="C254" s="44"/>
      <c r="D254" s="45"/>
      <c r="E254" s="44"/>
      <c r="F254" s="44"/>
      <c r="G254" s="44"/>
    </row>
    <row r="255" spans="3:7" x14ac:dyDescent="0.25">
      <c r="C255" s="44"/>
      <c r="D255" s="45"/>
      <c r="E255" s="44"/>
      <c r="F255" s="44"/>
      <c r="G255" s="44"/>
    </row>
    <row r="256" spans="3:7" x14ac:dyDescent="0.25">
      <c r="C256" s="44"/>
      <c r="D256" s="45"/>
      <c r="E256" s="44"/>
      <c r="F256" s="44"/>
      <c r="G256" s="44"/>
    </row>
    <row r="257" spans="3:7" x14ac:dyDescent="0.25">
      <c r="C257" s="44"/>
      <c r="D257" s="45"/>
      <c r="E257" s="44"/>
      <c r="F257" s="44"/>
      <c r="G257" s="44"/>
    </row>
    <row r="258" spans="3:7" x14ac:dyDescent="0.25">
      <c r="C258" s="44"/>
      <c r="D258" s="45"/>
      <c r="E258" s="44"/>
      <c r="F258" s="44"/>
      <c r="G258" s="44"/>
    </row>
    <row r="259" spans="3:7" x14ac:dyDescent="0.25">
      <c r="C259" s="44"/>
      <c r="D259" s="45"/>
      <c r="E259" s="44"/>
      <c r="F259" s="44"/>
      <c r="G259" s="44"/>
    </row>
    <row r="260" spans="3:7" x14ac:dyDescent="0.25">
      <c r="C260" s="44"/>
      <c r="D260" s="45"/>
      <c r="E260" s="44"/>
      <c r="F260" s="44"/>
      <c r="G260" s="44"/>
    </row>
    <row r="261" spans="3:7" x14ac:dyDescent="0.25">
      <c r="C261" s="44"/>
      <c r="D261" s="45"/>
      <c r="E261" s="44"/>
      <c r="F261" s="44"/>
      <c r="G261" s="44"/>
    </row>
    <row r="262" spans="3:7" x14ac:dyDescent="0.25">
      <c r="C262" s="44"/>
      <c r="D262" s="45"/>
      <c r="E262" s="44"/>
      <c r="F262" s="44"/>
      <c r="G262" s="44"/>
    </row>
    <row r="263" spans="3:7" x14ac:dyDescent="0.25">
      <c r="C263" s="44"/>
      <c r="D263" s="45"/>
      <c r="E263" s="44"/>
      <c r="F263" s="44"/>
      <c r="G263" s="44"/>
    </row>
    <row r="264" spans="3:7" x14ac:dyDescent="0.25">
      <c r="C264" s="44"/>
      <c r="D264" s="45"/>
      <c r="E264" s="44"/>
      <c r="F264" s="44"/>
      <c r="G264" s="44"/>
    </row>
    <row r="265" spans="3:7" x14ac:dyDescent="0.25">
      <c r="C265" s="44"/>
      <c r="D265" s="45"/>
      <c r="E265" s="44"/>
      <c r="F265" s="44"/>
      <c r="G265" s="44"/>
    </row>
    <row r="266" spans="3:7" x14ac:dyDescent="0.25">
      <c r="C266" s="44"/>
      <c r="D266" s="45"/>
      <c r="E266" s="44"/>
      <c r="F266" s="44"/>
      <c r="G266" s="44"/>
    </row>
    <row r="267" spans="3:7" x14ac:dyDescent="0.25">
      <c r="C267" s="44"/>
      <c r="D267" s="45"/>
      <c r="E267" s="44"/>
      <c r="F267" s="44"/>
      <c r="G267" s="44"/>
    </row>
    <row r="268" spans="3:7" x14ac:dyDescent="0.25">
      <c r="C268" s="44"/>
      <c r="D268" s="45"/>
      <c r="E268" s="44"/>
      <c r="F268" s="44"/>
      <c r="G268" s="44"/>
    </row>
    <row r="269" spans="3:7" x14ac:dyDescent="0.25">
      <c r="C269" s="44"/>
      <c r="D269" s="45"/>
      <c r="E269" s="44"/>
      <c r="F269" s="44"/>
      <c r="G269" s="44"/>
    </row>
    <row r="270" spans="3:7" x14ac:dyDescent="0.25">
      <c r="C270" s="44"/>
      <c r="D270" s="45"/>
      <c r="E270" s="44"/>
      <c r="F270" s="44"/>
      <c r="G270" s="44"/>
    </row>
    <row r="271" spans="3:7" x14ac:dyDescent="0.25">
      <c r="C271" s="44"/>
      <c r="D271" s="45"/>
      <c r="E271" s="44"/>
      <c r="F271" s="44"/>
      <c r="G271" s="44"/>
    </row>
    <row r="272" spans="3:7" x14ac:dyDescent="0.25">
      <c r="C272" s="44"/>
      <c r="D272" s="45"/>
      <c r="E272" s="44"/>
      <c r="F272" s="44"/>
      <c r="G272" s="44"/>
    </row>
    <row r="273" spans="3:7" x14ac:dyDescent="0.25">
      <c r="C273" s="44"/>
      <c r="D273" s="45"/>
      <c r="E273" s="44"/>
      <c r="F273" s="44"/>
      <c r="G273" s="44"/>
    </row>
    <row r="274" spans="3:7" x14ac:dyDescent="0.25">
      <c r="C274" s="44"/>
      <c r="D274" s="45"/>
      <c r="E274" s="44"/>
      <c r="F274" s="44"/>
      <c r="G274" s="44"/>
    </row>
    <row r="275" spans="3:7" x14ac:dyDescent="0.25">
      <c r="C275" s="44"/>
      <c r="D275" s="45"/>
      <c r="E275" s="44"/>
      <c r="F275" s="44"/>
      <c r="G275" s="44"/>
    </row>
    <row r="276" spans="3:7" x14ac:dyDescent="0.25">
      <c r="C276" s="44"/>
      <c r="D276" s="45"/>
      <c r="E276" s="44"/>
      <c r="F276" s="44"/>
      <c r="G276" s="44"/>
    </row>
    <row r="277" spans="3:7" x14ac:dyDescent="0.25">
      <c r="C277" s="44"/>
      <c r="D277" s="45"/>
      <c r="E277" s="44"/>
      <c r="F277" s="44"/>
      <c r="G277" s="44"/>
    </row>
  </sheetData>
  <mergeCells count="4">
    <mergeCell ref="I22:M22"/>
    <mergeCell ref="I23:M23"/>
    <mergeCell ref="D2:U2"/>
    <mergeCell ref="D1:U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3E2B1-2592-4F50-B6D0-390015F0DE31}">
  <dimension ref="B2:C23"/>
  <sheetViews>
    <sheetView workbookViewId="0">
      <selection activeCell="C24" sqref="C24"/>
    </sheetView>
  </sheetViews>
  <sheetFormatPr baseColWidth="10" defaultColWidth="11.42578125" defaultRowHeight="15" x14ac:dyDescent="0.25"/>
  <cols>
    <col min="2" max="2" width="11.42578125" style="3"/>
    <col min="3" max="3" width="19.5703125" style="3" customWidth="1"/>
  </cols>
  <sheetData>
    <row r="2" spans="2:3" ht="18.75" x14ac:dyDescent="0.25">
      <c r="B2" s="190" t="s">
        <v>317</v>
      </c>
    </row>
    <row r="3" spans="2:3" ht="33" customHeight="1" x14ac:dyDescent="0.25">
      <c r="B3" s="189" t="s">
        <v>318</v>
      </c>
      <c r="C3" s="189" t="s">
        <v>319</v>
      </c>
    </row>
    <row r="4" spans="2:3" x14ac:dyDescent="0.25">
      <c r="B4" s="178">
        <v>2006</v>
      </c>
      <c r="C4" s="31">
        <v>1105</v>
      </c>
    </row>
    <row r="5" spans="2:3" x14ac:dyDescent="0.25">
      <c r="B5" s="178">
        <v>2007</v>
      </c>
      <c r="C5" s="31">
        <v>18240</v>
      </c>
    </row>
    <row r="6" spans="2:3" x14ac:dyDescent="0.25">
      <c r="B6" s="178">
        <v>2008</v>
      </c>
      <c r="C6" s="31">
        <v>38815</v>
      </c>
    </row>
    <row r="7" spans="2:3" x14ac:dyDescent="0.25">
      <c r="B7" s="178">
        <v>2009</v>
      </c>
      <c r="C7" s="31">
        <v>96079</v>
      </c>
    </row>
    <row r="8" spans="2:3" x14ac:dyDescent="0.25">
      <c r="B8" s="178">
        <v>2010</v>
      </c>
      <c r="C8" s="31">
        <v>89468</v>
      </c>
    </row>
    <row r="9" spans="2:3" x14ac:dyDescent="0.25">
      <c r="B9" s="178">
        <v>2011</v>
      </c>
      <c r="C9" s="31">
        <v>95472</v>
      </c>
    </row>
    <row r="10" spans="2:3" x14ac:dyDescent="0.25">
      <c r="B10" s="178">
        <v>2012</v>
      </c>
      <c r="C10" s="31">
        <v>91124</v>
      </c>
    </row>
    <row r="11" spans="2:3" x14ac:dyDescent="0.25">
      <c r="B11" s="178">
        <v>2013</v>
      </c>
      <c r="C11" s="31">
        <v>104129</v>
      </c>
    </row>
    <row r="12" spans="2:3" x14ac:dyDescent="0.25">
      <c r="B12" s="178">
        <v>2014</v>
      </c>
      <c r="C12" s="31">
        <v>110918</v>
      </c>
    </row>
    <row r="13" spans="2:3" x14ac:dyDescent="0.25">
      <c r="B13" s="178">
        <v>2015</v>
      </c>
      <c r="C13" s="31">
        <v>106781</v>
      </c>
    </row>
    <row r="14" spans="2:3" x14ac:dyDescent="0.25">
      <c r="B14" s="178">
        <v>2016</v>
      </c>
      <c r="C14" s="31">
        <v>126975</v>
      </c>
    </row>
    <row r="15" spans="2:3" x14ac:dyDescent="0.25">
      <c r="B15" s="178">
        <v>2017</v>
      </c>
      <c r="C15" s="31">
        <v>154940</v>
      </c>
    </row>
    <row r="16" spans="2:3" x14ac:dyDescent="0.25">
      <c r="B16" s="178">
        <v>2018</v>
      </c>
      <c r="C16" s="31">
        <v>155375</v>
      </c>
    </row>
    <row r="17" spans="2:3" x14ac:dyDescent="0.25">
      <c r="B17" s="178">
        <v>2019</v>
      </c>
      <c r="C17" s="31">
        <v>172131</v>
      </c>
    </row>
    <row r="18" spans="2:3" x14ac:dyDescent="0.25">
      <c r="B18" s="178">
        <v>2020</v>
      </c>
      <c r="C18" s="31">
        <v>102442</v>
      </c>
    </row>
    <row r="19" spans="2:3" x14ac:dyDescent="0.25">
      <c r="B19" s="178">
        <v>2021</v>
      </c>
      <c r="C19" s="31">
        <f>SUM('Estadística 2020 -2021'!D5:P5)</f>
        <v>114670</v>
      </c>
    </row>
    <row r="20" spans="2:3" x14ac:dyDescent="0.25">
      <c r="C20" s="179"/>
    </row>
    <row r="21" spans="2:3" x14ac:dyDescent="0.25">
      <c r="B21" s="33" t="s">
        <v>284</v>
      </c>
      <c r="C21" s="191">
        <f>SUM(C4:C20)</f>
        <v>1578664</v>
      </c>
    </row>
    <row r="22" spans="2:3" x14ac:dyDescent="0.25">
      <c r="C22" s="179"/>
    </row>
    <row r="23" spans="2:3" x14ac:dyDescent="0.25">
      <c r="C23" s="17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4E4FC-628C-44F3-9169-9BF5ED92D556}">
  <dimension ref="B1:K159"/>
  <sheetViews>
    <sheetView zoomScale="90" zoomScaleNormal="90" workbookViewId="0">
      <selection activeCell="K154" sqref="K154"/>
    </sheetView>
  </sheetViews>
  <sheetFormatPr baseColWidth="10" defaultColWidth="11.42578125" defaultRowHeight="15" x14ac:dyDescent="0.25"/>
  <cols>
    <col min="1" max="1" width="2.5703125" customWidth="1"/>
    <col min="2" max="2" width="60.85546875" style="62" customWidth="1"/>
    <col min="3" max="3" width="18.28515625" style="52" customWidth="1"/>
    <col min="4" max="7" width="18.28515625" style="65" customWidth="1"/>
    <col min="8" max="8" width="18.5703125" style="66" bestFit="1" customWidth="1"/>
    <col min="9" max="10" width="17.7109375" customWidth="1"/>
    <col min="11" max="11" width="16" style="3" customWidth="1"/>
  </cols>
  <sheetData>
    <row r="1" spans="2:11" x14ac:dyDescent="0.25">
      <c r="B1"/>
      <c r="C1"/>
      <c r="D1"/>
      <c r="E1"/>
      <c r="F1"/>
      <c r="G1"/>
      <c r="H1"/>
      <c r="K1"/>
    </row>
    <row r="2" spans="2:11" ht="46.5" customHeight="1" x14ac:dyDescent="0.25">
      <c r="B2" s="197" t="s">
        <v>30</v>
      </c>
      <c r="C2" s="198"/>
      <c r="D2" s="198"/>
      <c r="E2" s="199"/>
      <c r="F2" s="199"/>
      <c r="G2" s="199"/>
      <c r="H2" s="199"/>
      <c r="I2" s="199"/>
      <c r="J2" s="199"/>
      <c r="K2" s="198"/>
    </row>
    <row r="3" spans="2:11" ht="18" customHeight="1" x14ac:dyDescent="0.25">
      <c r="B3" s="95"/>
      <c r="C3" s="94"/>
      <c r="D3" s="126"/>
      <c r="E3" s="155"/>
      <c r="F3" s="154"/>
      <c r="G3" s="154"/>
      <c r="H3" s="154"/>
      <c r="I3" s="154"/>
      <c r="J3" s="154"/>
      <c r="K3" s="136"/>
    </row>
    <row r="4" spans="2:11" ht="17.25" customHeight="1" x14ac:dyDescent="0.25">
      <c r="B4" s="93"/>
      <c r="C4" s="94"/>
      <c r="D4" s="126"/>
      <c r="E4" s="96"/>
      <c r="F4" s="153"/>
      <c r="G4" s="150"/>
      <c r="H4" s="151"/>
      <c r="I4" s="151"/>
      <c r="J4" s="152"/>
      <c r="K4" s="98"/>
    </row>
    <row r="5" spans="2:11" ht="78.75" customHeight="1" x14ac:dyDescent="0.25">
      <c r="B5" s="88" t="s">
        <v>31</v>
      </c>
      <c r="C5" s="89" t="s">
        <v>32</v>
      </c>
      <c r="D5" s="125" t="s">
        <v>29</v>
      </c>
      <c r="E5" s="90" t="s">
        <v>26</v>
      </c>
      <c r="F5" s="132" t="s">
        <v>28</v>
      </c>
      <c r="G5" s="131" t="s">
        <v>27</v>
      </c>
      <c r="H5" s="133" t="s">
        <v>33</v>
      </c>
      <c r="I5" s="134" t="s">
        <v>34</v>
      </c>
      <c r="J5" s="135" t="s">
        <v>35</v>
      </c>
      <c r="K5" s="97" t="s">
        <v>36</v>
      </c>
    </row>
    <row r="6" spans="2:11" ht="15.75" x14ac:dyDescent="0.25">
      <c r="B6" s="180" t="s">
        <v>37</v>
      </c>
      <c r="C6" s="181">
        <v>3533</v>
      </c>
      <c r="D6" s="181">
        <v>2111</v>
      </c>
      <c r="E6" s="181">
        <v>1422</v>
      </c>
      <c r="F6" s="181">
        <v>132</v>
      </c>
      <c r="G6" s="181">
        <v>1290</v>
      </c>
      <c r="H6" s="181">
        <v>1212</v>
      </c>
      <c r="I6" s="181">
        <v>69</v>
      </c>
      <c r="J6" s="181">
        <v>9</v>
      </c>
      <c r="K6" s="182">
        <f>D6/C6</f>
        <v>0.59750919898103594</v>
      </c>
    </row>
    <row r="7" spans="2:11" ht="15.75" x14ac:dyDescent="0.25">
      <c r="B7" s="183" t="s">
        <v>38</v>
      </c>
      <c r="C7" s="184">
        <v>3083</v>
      </c>
      <c r="D7" s="184">
        <v>2068</v>
      </c>
      <c r="E7" s="184">
        <v>1015</v>
      </c>
      <c r="F7" s="184">
        <v>408</v>
      </c>
      <c r="G7" s="184">
        <v>607</v>
      </c>
      <c r="H7" s="184">
        <v>496</v>
      </c>
      <c r="I7" s="184">
        <v>103</v>
      </c>
      <c r="J7" s="181">
        <v>8</v>
      </c>
      <c r="K7" s="182">
        <f t="shared" ref="K7:K70" si="0">D7/C7</f>
        <v>0.6707752189425884</v>
      </c>
    </row>
    <row r="8" spans="2:11" ht="15.75" x14ac:dyDescent="0.25">
      <c r="B8" s="183" t="s">
        <v>39</v>
      </c>
      <c r="C8" s="184">
        <v>2711</v>
      </c>
      <c r="D8" s="184">
        <v>2212</v>
      </c>
      <c r="E8" s="184">
        <v>499</v>
      </c>
      <c r="F8" s="184">
        <v>82</v>
      </c>
      <c r="G8" s="184">
        <v>417</v>
      </c>
      <c r="H8" s="184">
        <v>298</v>
      </c>
      <c r="I8" s="184">
        <v>110</v>
      </c>
      <c r="J8" s="181">
        <v>9</v>
      </c>
      <c r="K8" s="182">
        <f t="shared" si="0"/>
        <v>0.81593507930652898</v>
      </c>
    </row>
    <row r="9" spans="2:11" ht="15.75" x14ac:dyDescent="0.25">
      <c r="B9" s="183" t="s">
        <v>40</v>
      </c>
      <c r="C9" s="184">
        <v>2597</v>
      </c>
      <c r="D9" s="184">
        <v>686</v>
      </c>
      <c r="E9" s="184">
        <v>1911</v>
      </c>
      <c r="F9" s="184">
        <v>27</v>
      </c>
      <c r="G9" s="184">
        <v>1884</v>
      </c>
      <c r="H9" s="184">
        <v>23</v>
      </c>
      <c r="I9" s="184">
        <v>1860</v>
      </c>
      <c r="J9" s="181">
        <v>1</v>
      </c>
      <c r="K9" s="182">
        <f t="shared" si="0"/>
        <v>0.26415094339622641</v>
      </c>
    </row>
    <row r="10" spans="2:11" ht="15.75" x14ac:dyDescent="0.25">
      <c r="B10" s="183" t="s">
        <v>41</v>
      </c>
      <c r="C10" s="184">
        <v>2108</v>
      </c>
      <c r="D10" s="184">
        <v>967</v>
      </c>
      <c r="E10" s="184">
        <v>1141</v>
      </c>
      <c r="F10" s="184">
        <v>32</v>
      </c>
      <c r="G10" s="184">
        <v>1109</v>
      </c>
      <c r="H10" s="184">
        <v>4</v>
      </c>
      <c r="I10" s="184">
        <v>1093</v>
      </c>
      <c r="J10" s="181">
        <v>12</v>
      </c>
      <c r="K10" s="182">
        <f t="shared" si="0"/>
        <v>0.45872865275142316</v>
      </c>
    </row>
    <row r="11" spans="2:11" ht="15.75" x14ac:dyDescent="0.25">
      <c r="B11" s="183" t="s">
        <v>42</v>
      </c>
      <c r="C11" s="184">
        <v>1860</v>
      </c>
      <c r="D11" s="184">
        <v>1194</v>
      </c>
      <c r="E11" s="184">
        <v>666</v>
      </c>
      <c r="F11" s="184">
        <v>61</v>
      </c>
      <c r="G11" s="184">
        <v>605</v>
      </c>
      <c r="H11" s="184">
        <v>441</v>
      </c>
      <c r="I11" s="184">
        <v>160</v>
      </c>
      <c r="J11" s="181">
        <v>4</v>
      </c>
      <c r="K11" s="182">
        <f t="shared" si="0"/>
        <v>0.64193548387096777</v>
      </c>
    </row>
    <row r="12" spans="2:11" ht="15.75" x14ac:dyDescent="0.25">
      <c r="B12" s="183" t="s">
        <v>43</v>
      </c>
      <c r="C12" s="184">
        <v>1820</v>
      </c>
      <c r="D12" s="184">
        <v>1315</v>
      </c>
      <c r="E12" s="184">
        <v>505</v>
      </c>
      <c r="F12" s="184">
        <v>99</v>
      </c>
      <c r="G12" s="184">
        <v>406</v>
      </c>
      <c r="H12" s="184">
        <v>398</v>
      </c>
      <c r="I12" s="184">
        <v>3</v>
      </c>
      <c r="J12" s="181">
        <v>5</v>
      </c>
      <c r="K12" s="182">
        <f t="shared" si="0"/>
        <v>0.72252747252747251</v>
      </c>
    </row>
    <row r="13" spans="2:11" ht="28.5" customHeight="1" x14ac:dyDescent="0.25">
      <c r="B13" s="183" t="s">
        <v>44</v>
      </c>
      <c r="C13" s="184">
        <v>1776</v>
      </c>
      <c r="D13" s="184">
        <v>1623</v>
      </c>
      <c r="E13" s="184">
        <v>153</v>
      </c>
      <c r="F13" s="184">
        <v>20</v>
      </c>
      <c r="G13" s="184">
        <v>133</v>
      </c>
      <c r="H13" s="184">
        <v>82</v>
      </c>
      <c r="I13" s="184">
        <v>48</v>
      </c>
      <c r="J13" s="181">
        <v>3</v>
      </c>
      <c r="K13" s="182">
        <f t="shared" si="0"/>
        <v>0.91385135135135132</v>
      </c>
    </row>
    <row r="14" spans="2:11" ht="15.75" x14ac:dyDescent="0.25">
      <c r="B14" s="183" t="s">
        <v>45</v>
      </c>
      <c r="C14" s="184">
        <v>1761</v>
      </c>
      <c r="D14" s="184">
        <v>530</v>
      </c>
      <c r="E14" s="184">
        <v>1231</v>
      </c>
      <c r="F14" s="184">
        <v>532</v>
      </c>
      <c r="G14" s="184">
        <v>699</v>
      </c>
      <c r="H14" s="184">
        <v>488</v>
      </c>
      <c r="I14" s="184">
        <v>200</v>
      </c>
      <c r="J14" s="181">
        <v>11</v>
      </c>
      <c r="K14" s="182">
        <f t="shared" si="0"/>
        <v>0.30096536059057355</v>
      </c>
    </row>
    <row r="15" spans="2:11" ht="15.75" x14ac:dyDescent="0.25">
      <c r="B15" s="183" t="s">
        <v>46</v>
      </c>
      <c r="C15" s="184">
        <v>1666</v>
      </c>
      <c r="D15" s="184">
        <v>1318</v>
      </c>
      <c r="E15" s="184">
        <v>348</v>
      </c>
      <c r="F15" s="184">
        <v>44</v>
      </c>
      <c r="G15" s="184">
        <v>304</v>
      </c>
      <c r="H15" s="184">
        <v>9</v>
      </c>
      <c r="I15" s="184">
        <v>294</v>
      </c>
      <c r="J15" s="181">
        <v>1</v>
      </c>
      <c r="K15" s="182">
        <f t="shared" si="0"/>
        <v>0.79111644657863145</v>
      </c>
    </row>
    <row r="16" spans="2:11" ht="15.75" x14ac:dyDescent="0.25">
      <c r="B16" s="183" t="s">
        <v>47</v>
      </c>
      <c r="C16" s="184">
        <v>1661</v>
      </c>
      <c r="D16" s="184">
        <v>779</v>
      </c>
      <c r="E16" s="184">
        <v>882</v>
      </c>
      <c r="F16" s="184">
        <v>29</v>
      </c>
      <c r="G16" s="184">
        <v>853</v>
      </c>
      <c r="H16" s="184">
        <v>28</v>
      </c>
      <c r="I16" s="184">
        <v>823</v>
      </c>
      <c r="J16" s="181">
        <v>2</v>
      </c>
      <c r="K16" s="182">
        <f t="shared" si="0"/>
        <v>0.46899458157736301</v>
      </c>
    </row>
    <row r="17" spans="2:11" ht="15.75" x14ac:dyDescent="0.25">
      <c r="B17" s="183" t="s">
        <v>48</v>
      </c>
      <c r="C17" s="184">
        <v>1651</v>
      </c>
      <c r="D17" s="184">
        <v>973</v>
      </c>
      <c r="E17" s="184">
        <v>678</v>
      </c>
      <c r="F17" s="184">
        <v>65</v>
      </c>
      <c r="G17" s="184">
        <v>613</v>
      </c>
      <c r="H17" s="184">
        <v>69</v>
      </c>
      <c r="I17" s="184">
        <v>542</v>
      </c>
      <c r="J17" s="181">
        <v>2</v>
      </c>
      <c r="K17" s="182">
        <f t="shared" si="0"/>
        <v>0.58933979406420356</v>
      </c>
    </row>
    <row r="18" spans="2:11" ht="15.75" x14ac:dyDescent="0.25">
      <c r="B18" s="183" t="s">
        <v>49</v>
      </c>
      <c r="C18" s="184">
        <v>1617</v>
      </c>
      <c r="D18" s="184">
        <v>968</v>
      </c>
      <c r="E18" s="184">
        <v>649</v>
      </c>
      <c r="F18" s="184">
        <v>69</v>
      </c>
      <c r="G18" s="184">
        <v>580</v>
      </c>
      <c r="H18" s="184">
        <v>89</v>
      </c>
      <c r="I18" s="184">
        <v>233</v>
      </c>
      <c r="J18" s="181">
        <v>258</v>
      </c>
      <c r="K18" s="182">
        <f t="shared" si="0"/>
        <v>0.59863945578231292</v>
      </c>
    </row>
    <row r="19" spans="2:11" ht="15.75" x14ac:dyDescent="0.25">
      <c r="B19" s="183" t="s">
        <v>50</v>
      </c>
      <c r="C19" s="184">
        <v>1570</v>
      </c>
      <c r="D19" s="184">
        <v>922</v>
      </c>
      <c r="E19" s="184">
        <v>648</v>
      </c>
      <c r="F19" s="184">
        <v>96</v>
      </c>
      <c r="G19" s="184">
        <v>552</v>
      </c>
      <c r="H19" s="184">
        <v>18</v>
      </c>
      <c r="I19" s="184">
        <v>528</v>
      </c>
      <c r="J19" s="181">
        <v>6</v>
      </c>
      <c r="K19" s="182">
        <f t="shared" si="0"/>
        <v>0.58726114649681527</v>
      </c>
    </row>
    <row r="20" spans="2:11" ht="15.75" x14ac:dyDescent="0.25">
      <c r="B20" s="183" t="s">
        <v>51</v>
      </c>
      <c r="C20" s="184">
        <v>1534</v>
      </c>
      <c r="D20" s="184">
        <v>1321</v>
      </c>
      <c r="E20" s="184">
        <v>213</v>
      </c>
      <c r="F20" s="184">
        <v>56</v>
      </c>
      <c r="G20" s="184">
        <v>157</v>
      </c>
      <c r="H20" s="184">
        <v>6</v>
      </c>
      <c r="I20" s="184">
        <v>151</v>
      </c>
      <c r="J20" s="181">
        <v>0</v>
      </c>
      <c r="K20" s="182">
        <f t="shared" si="0"/>
        <v>0.86114732724902221</v>
      </c>
    </row>
    <row r="21" spans="2:11" ht="15.75" x14ac:dyDescent="0.25">
      <c r="B21" s="183" t="s">
        <v>52</v>
      </c>
      <c r="C21" s="184">
        <v>1499</v>
      </c>
      <c r="D21" s="184">
        <v>1154</v>
      </c>
      <c r="E21" s="184">
        <v>345</v>
      </c>
      <c r="F21" s="184">
        <v>32</v>
      </c>
      <c r="G21" s="184">
        <v>313</v>
      </c>
      <c r="H21" s="184">
        <v>46</v>
      </c>
      <c r="I21" s="184">
        <v>265</v>
      </c>
      <c r="J21" s="181">
        <v>2</v>
      </c>
      <c r="K21" s="182">
        <f t="shared" si="0"/>
        <v>0.76984656437625087</v>
      </c>
    </row>
    <row r="22" spans="2:11" ht="15.75" x14ac:dyDescent="0.25">
      <c r="B22" s="183" t="s">
        <v>53</v>
      </c>
      <c r="C22" s="184">
        <v>1491</v>
      </c>
      <c r="D22" s="184">
        <v>1070</v>
      </c>
      <c r="E22" s="184">
        <v>421</v>
      </c>
      <c r="F22" s="184">
        <v>52</v>
      </c>
      <c r="G22" s="184">
        <v>369</v>
      </c>
      <c r="H22" s="184">
        <v>4</v>
      </c>
      <c r="I22" s="184">
        <v>365</v>
      </c>
      <c r="J22" s="181">
        <v>0</v>
      </c>
      <c r="K22" s="182">
        <f t="shared" si="0"/>
        <v>0.7176391683433937</v>
      </c>
    </row>
    <row r="23" spans="2:11" ht="15.75" x14ac:dyDescent="0.25">
      <c r="B23" s="183" t="s">
        <v>54</v>
      </c>
      <c r="C23" s="184">
        <v>1482</v>
      </c>
      <c r="D23" s="184">
        <v>900</v>
      </c>
      <c r="E23" s="184">
        <v>582</v>
      </c>
      <c r="F23" s="184">
        <v>209</v>
      </c>
      <c r="G23" s="184">
        <v>373</v>
      </c>
      <c r="H23" s="184">
        <v>303</v>
      </c>
      <c r="I23" s="184">
        <v>44</v>
      </c>
      <c r="J23" s="181">
        <v>26</v>
      </c>
      <c r="K23" s="182">
        <f t="shared" si="0"/>
        <v>0.60728744939271251</v>
      </c>
    </row>
    <row r="24" spans="2:11" ht="15.75" x14ac:dyDescent="0.25">
      <c r="B24" s="183" t="s">
        <v>55</v>
      </c>
      <c r="C24" s="184">
        <v>1460</v>
      </c>
      <c r="D24" s="184">
        <v>711</v>
      </c>
      <c r="E24" s="184">
        <v>749</v>
      </c>
      <c r="F24" s="184">
        <v>29</v>
      </c>
      <c r="G24" s="184">
        <v>720</v>
      </c>
      <c r="H24" s="184">
        <v>46</v>
      </c>
      <c r="I24" s="184">
        <v>666</v>
      </c>
      <c r="J24" s="181">
        <v>8</v>
      </c>
      <c r="K24" s="182">
        <f t="shared" si="0"/>
        <v>0.48698630136986304</v>
      </c>
    </row>
    <row r="25" spans="2:11" ht="15.75" x14ac:dyDescent="0.25">
      <c r="B25" s="183" t="s">
        <v>56</v>
      </c>
      <c r="C25" s="184">
        <v>1459</v>
      </c>
      <c r="D25" s="184">
        <v>733</v>
      </c>
      <c r="E25" s="184">
        <v>726</v>
      </c>
      <c r="F25" s="184">
        <v>126</v>
      </c>
      <c r="G25" s="184">
        <v>600</v>
      </c>
      <c r="H25" s="184">
        <v>27</v>
      </c>
      <c r="I25" s="184">
        <v>570</v>
      </c>
      <c r="J25" s="181">
        <v>3</v>
      </c>
      <c r="K25" s="182">
        <f t="shared" si="0"/>
        <v>0.50239890335846471</v>
      </c>
    </row>
    <row r="26" spans="2:11" ht="15.75" x14ac:dyDescent="0.25">
      <c r="B26" s="183" t="s">
        <v>57</v>
      </c>
      <c r="C26" s="184">
        <v>1445</v>
      </c>
      <c r="D26" s="184">
        <v>672</v>
      </c>
      <c r="E26" s="184">
        <v>773</v>
      </c>
      <c r="F26" s="184">
        <v>38</v>
      </c>
      <c r="G26" s="184">
        <v>735</v>
      </c>
      <c r="H26" s="184">
        <v>724</v>
      </c>
      <c r="I26" s="184">
        <v>10</v>
      </c>
      <c r="J26" s="181">
        <v>1</v>
      </c>
      <c r="K26" s="182">
        <f t="shared" si="0"/>
        <v>0.46505190311418687</v>
      </c>
    </row>
    <row r="27" spans="2:11" ht="15.75" x14ac:dyDescent="0.25">
      <c r="B27" s="183" t="s">
        <v>58</v>
      </c>
      <c r="C27" s="184">
        <v>1443</v>
      </c>
      <c r="D27" s="184">
        <v>678</v>
      </c>
      <c r="E27" s="184">
        <v>765</v>
      </c>
      <c r="F27" s="184">
        <v>67</v>
      </c>
      <c r="G27" s="184">
        <v>698</v>
      </c>
      <c r="H27" s="184">
        <v>47</v>
      </c>
      <c r="I27" s="184">
        <v>650</v>
      </c>
      <c r="J27" s="181">
        <v>1</v>
      </c>
      <c r="K27" s="182">
        <f t="shared" si="0"/>
        <v>0.46985446985446988</v>
      </c>
    </row>
    <row r="28" spans="2:11" ht="15.75" x14ac:dyDescent="0.25">
      <c r="B28" s="183" t="s">
        <v>59</v>
      </c>
      <c r="C28" s="184">
        <v>1421</v>
      </c>
      <c r="D28" s="184">
        <v>958</v>
      </c>
      <c r="E28" s="184">
        <v>463</v>
      </c>
      <c r="F28" s="184">
        <v>51</v>
      </c>
      <c r="G28" s="184">
        <v>412</v>
      </c>
      <c r="H28" s="184">
        <v>383</v>
      </c>
      <c r="I28" s="184">
        <v>22</v>
      </c>
      <c r="J28" s="181">
        <v>7</v>
      </c>
      <c r="K28" s="182">
        <f t="shared" si="0"/>
        <v>0.67417311752287123</v>
      </c>
    </row>
    <row r="29" spans="2:11" ht="15.75" x14ac:dyDescent="0.25">
      <c r="B29" s="183" t="s">
        <v>60</v>
      </c>
      <c r="C29" s="184">
        <v>1395</v>
      </c>
      <c r="D29" s="184">
        <v>914</v>
      </c>
      <c r="E29" s="184">
        <v>481</v>
      </c>
      <c r="F29" s="184">
        <v>49</v>
      </c>
      <c r="G29" s="184">
        <v>432</v>
      </c>
      <c r="H29" s="184">
        <v>16</v>
      </c>
      <c r="I29" s="184">
        <v>414</v>
      </c>
      <c r="J29" s="181">
        <v>2</v>
      </c>
      <c r="K29" s="182">
        <f t="shared" si="0"/>
        <v>0.65519713261648749</v>
      </c>
    </row>
    <row r="30" spans="2:11" ht="15.75" x14ac:dyDescent="0.25">
      <c r="B30" s="183" t="s">
        <v>61</v>
      </c>
      <c r="C30" s="184">
        <v>1326</v>
      </c>
      <c r="D30" s="184">
        <v>716</v>
      </c>
      <c r="E30" s="184">
        <v>610</v>
      </c>
      <c r="F30" s="184">
        <v>110</v>
      </c>
      <c r="G30" s="184">
        <v>500</v>
      </c>
      <c r="H30" s="184">
        <v>243</v>
      </c>
      <c r="I30" s="184">
        <v>255</v>
      </c>
      <c r="J30" s="181">
        <v>2</v>
      </c>
      <c r="K30" s="182">
        <f t="shared" si="0"/>
        <v>0.53996983408748112</v>
      </c>
    </row>
    <row r="31" spans="2:11" ht="15.75" x14ac:dyDescent="0.25">
      <c r="B31" s="183" t="s">
        <v>62</v>
      </c>
      <c r="C31" s="184">
        <v>1274</v>
      </c>
      <c r="D31" s="184">
        <v>58</v>
      </c>
      <c r="E31" s="184">
        <v>1216</v>
      </c>
      <c r="F31" s="184">
        <v>3</v>
      </c>
      <c r="G31" s="184">
        <v>1213</v>
      </c>
      <c r="H31" s="184">
        <v>3</v>
      </c>
      <c r="I31" s="184">
        <v>1195</v>
      </c>
      <c r="J31" s="181">
        <v>15</v>
      </c>
      <c r="K31" s="182">
        <f t="shared" si="0"/>
        <v>4.5525902668759811E-2</v>
      </c>
    </row>
    <row r="32" spans="2:11" ht="15.75" x14ac:dyDescent="0.25">
      <c r="B32" s="183" t="s">
        <v>63</v>
      </c>
      <c r="C32" s="184">
        <v>1199</v>
      </c>
      <c r="D32" s="184">
        <v>1038</v>
      </c>
      <c r="E32" s="184">
        <v>161</v>
      </c>
      <c r="F32" s="184">
        <v>53</v>
      </c>
      <c r="G32" s="184">
        <v>108</v>
      </c>
      <c r="H32" s="184">
        <v>3</v>
      </c>
      <c r="I32" s="184">
        <v>105</v>
      </c>
      <c r="J32" s="181">
        <v>0</v>
      </c>
      <c r="K32" s="182">
        <f t="shared" si="0"/>
        <v>0.86572143452877393</v>
      </c>
    </row>
    <row r="33" spans="2:11" ht="15.75" x14ac:dyDescent="0.25">
      <c r="B33" s="183" t="s">
        <v>64</v>
      </c>
      <c r="C33" s="184">
        <v>1116</v>
      </c>
      <c r="D33" s="184">
        <v>880</v>
      </c>
      <c r="E33" s="184">
        <v>236</v>
      </c>
      <c r="F33" s="184">
        <v>46</v>
      </c>
      <c r="G33" s="184">
        <v>190</v>
      </c>
      <c r="H33" s="184">
        <v>5</v>
      </c>
      <c r="I33" s="184">
        <v>181</v>
      </c>
      <c r="J33" s="181">
        <v>4</v>
      </c>
      <c r="K33" s="182">
        <f t="shared" si="0"/>
        <v>0.78853046594982079</v>
      </c>
    </row>
    <row r="34" spans="2:11" ht="15.75" x14ac:dyDescent="0.25">
      <c r="B34" s="183" t="s">
        <v>65</v>
      </c>
      <c r="C34" s="184">
        <v>1087</v>
      </c>
      <c r="D34" s="184">
        <v>814</v>
      </c>
      <c r="E34" s="184">
        <v>273</v>
      </c>
      <c r="F34" s="184">
        <v>26</v>
      </c>
      <c r="G34" s="184">
        <v>247</v>
      </c>
      <c r="H34" s="184">
        <v>37</v>
      </c>
      <c r="I34" s="184">
        <v>208</v>
      </c>
      <c r="J34" s="181">
        <v>2</v>
      </c>
      <c r="K34" s="182">
        <f t="shared" si="0"/>
        <v>0.74885004599816007</v>
      </c>
    </row>
    <row r="35" spans="2:11" ht="15.75" x14ac:dyDescent="0.25">
      <c r="B35" s="183" t="s">
        <v>66</v>
      </c>
      <c r="C35" s="184">
        <v>1053</v>
      </c>
      <c r="D35" s="184">
        <v>353</v>
      </c>
      <c r="E35" s="184">
        <v>700</v>
      </c>
      <c r="F35" s="184">
        <v>36</v>
      </c>
      <c r="G35" s="184">
        <v>664</v>
      </c>
      <c r="H35" s="184">
        <v>495</v>
      </c>
      <c r="I35" s="184">
        <v>165</v>
      </c>
      <c r="J35" s="181">
        <v>4</v>
      </c>
      <c r="K35" s="182">
        <f t="shared" si="0"/>
        <v>0.33523266856600192</v>
      </c>
    </row>
    <row r="36" spans="2:11" ht="15.75" x14ac:dyDescent="0.25">
      <c r="B36" s="183" t="s">
        <v>67</v>
      </c>
      <c r="C36" s="184">
        <v>966</v>
      </c>
      <c r="D36" s="184">
        <v>613</v>
      </c>
      <c r="E36" s="184">
        <v>353</v>
      </c>
      <c r="F36" s="184">
        <v>43</v>
      </c>
      <c r="G36" s="184">
        <v>310</v>
      </c>
      <c r="H36" s="184">
        <v>15</v>
      </c>
      <c r="I36" s="184">
        <v>293</v>
      </c>
      <c r="J36" s="181">
        <v>2</v>
      </c>
      <c r="K36" s="182">
        <f t="shared" si="0"/>
        <v>0.63457556935817805</v>
      </c>
    </row>
    <row r="37" spans="2:11" ht="15.75" x14ac:dyDescent="0.25">
      <c r="B37" s="183" t="s">
        <v>68</v>
      </c>
      <c r="C37" s="184">
        <v>932</v>
      </c>
      <c r="D37" s="184">
        <v>350</v>
      </c>
      <c r="E37" s="184">
        <v>582</v>
      </c>
      <c r="F37" s="184">
        <v>107</v>
      </c>
      <c r="G37" s="184">
        <v>475</v>
      </c>
      <c r="H37" s="184">
        <v>466</v>
      </c>
      <c r="I37" s="184">
        <v>8</v>
      </c>
      <c r="J37" s="181">
        <v>1</v>
      </c>
      <c r="K37" s="182">
        <f t="shared" si="0"/>
        <v>0.37553648068669526</v>
      </c>
    </row>
    <row r="38" spans="2:11" ht="15.75" x14ac:dyDescent="0.25">
      <c r="B38" s="183" t="s">
        <v>69</v>
      </c>
      <c r="C38" s="184">
        <v>866</v>
      </c>
      <c r="D38" s="184">
        <v>65</v>
      </c>
      <c r="E38" s="184">
        <v>801</v>
      </c>
      <c r="F38" s="184">
        <v>13</v>
      </c>
      <c r="G38" s="184">
        <v>788</v>
      </c>
      <c r="H38" s="184">
        <v>778</v>
      </c>
      <c r="I38" s="184">
        <v>5</v>
      </c>
      <c r="J38" s="181">
        <v>5</v>
      </c>
      <c r="K38" s="182">
        <f t="shared" si="0"/>
        <v>7.5057736720554269E-2</v>
      </c>
    </row>
    <row r="39" spans="2:11" ht="15.75" x14ac:dyDescent="0.25">
      <c r="B39" s="183" t="s">
        <v>70</v>
      </c>
      <c r="C39" s="184">
        <v>861</v>
      </c>
      <c r="D39" s="184">
        <v>670</v>
      </c>
      <c r="E39" s="184">
        <v>191</v>
      </c>
      <c r="F39" s="184">
        <v>121</v>
      </c>
      <c r="G39" s="184">
        <v>70</v>
      </c>
      <c r="H39" s="184">
        <v>5</v>
      </c>
      <c r="I39" s="184">
        <v>62</v>
      </c>
      <c r="J39" s="181">
        <v>3</v>
      </c>
      <c r="K39" s="182">
        <f t="shared" si="0"/>
        <v>0.77816492450638797</v>
      </c>
    </row>
    <row r="40" spans="2:11" ht="15.75" x14ac:dyDescent="0.25">
      <c r="B40" s="183" t="s">
        <v>71</v>
      </c>
      <c r="C40" s="184">
        <v>852</v>
      </c>
      <c r="D40" s="184">
        <v>326</v>
      </c>
      <c r="E40" s="184">
        <v>526</v>
      </c>
      <c r="F40" s="184">
        <v>0</v>
      </c>
      <c r="G40" s="184">
        <v>526</v>
      </c>
      <c r="H40" s="184">
        <v>492</v>
      </c>
      <c r="I40" s="184">
        <v>17</v>
      </c>
      <c r="J40" s="181">
        <v>17</v>
      </c>
      <c r="K40" s="182">
        <f t="shared" si="0"/>
        <v>0.38262910798122068</v>
      </c>
    </row>
    <row r="41" spans="2:11" ht="15.75" x14ac:dyDescent="0.25">
      <c r="B41" s="183" t="s">
        <v>72</v>
      </c>
      <c r="C41" s="184">
        <v>753</v>
      </c>
      <c r="D41" s="184">
        <v>635</v>
      </c>
      <c r="E41" s="184">
        <v>118</v>
      </c>
      <c r="F41" s="184">
        <v>24</v>
      </c>
      <c r="G41" s="184">
        <v>94</v>
      </c>
      <c r="H41" s="184">
        <v>89</v>
      </c>
      <c r="I41" s="184">
        <v>4</v>
      </c>
      <c r="J41" s="181">
        <v>1</v>
      </c>
      <c r="K41" s="182">
        <f t="shared" si="0"/>
        <v>0.84329349269588316</v>
      </c>
    </row>
    <row r="42" spans="2:11" ht="15.75" x14ac:dyDescent="0.25">
      <c r="B42" s="183" t="s">
        <v>73</v>
      </c>
      <c r="C42" s="184">
        <v>719</v>
      </c>
      <c r="D42" s="184">
        <v>633</v>
      </c>
      <c r="E42" s="184">
        <v>86</v>
      </c>
      <c r="F42" s="184">
        <v>3</v>
      </c>
      <c r="G42" s="184">
        <v>83</v>
      </c>
      <c r="H42" s="184">
        <v>9</v>
      </c>
      <c r="I42" s="184">
        <v>74</v>
      </c>
      <c r="J42" s="181">
        <v>0</v>
      </c>
      <c r="K42" s="182">
        <f t="shared" si="0"/>
        <v>0.88038942976356049</v>
      </c>
    </row>
    <row r="43" spans="2:11" ht="15.75" x14ac:dyDescent="0.25">
      <c r="B43" s="183" t="s">
        <v>74</v>
      </c>
      <c r="C43" s="184">
        <v>706</v>
      </c>
      <c r="D43" s="184">
        <v>575</v>
      </c>
      <c r="E43" s="184">
        <v>131</v>
      </c>
      <c r="F43" s="184">
        <v>80</v>
      </c>
      <c r="G43" s="184">
        <v>51</v>
      </c>
      <c r="H43" s="184">
        <v>43</v>
      </c>
      <c r="I43" s="184">
        <v>8</v>
      </c>
      <c r="J43" s="181">
        <v>0</v>
      </c>
      <c r="K43" s="182">
        <f t="shared" si="0"/>
        <v>0.81444759206798867</v>
      </c>
    </row>
    <row r="44" spans="2:11" ht="15.75" x14ac:dyDescent="0.25">
      <c r="B44" s="183" t="s">
        <v>75</v>
      </c>
      <c r="C44" s="184">
        <v>687</v>
      </c>
      <c r="D44" s="184">
        <v>567</v>
      </c>
      <c r="E44" s="184">
        <v>120</v>
      </c>
      <c r="F44" s="184">
        <v>54</v>
      </c>
      <c r="G44" s="184">
        <v>66</v>
      </c>
      <c r="H44" s="184">
        <v>28</v>
      </c>
      <c r="I44" s="184">
        <v>38</v>
      </c>
      <c r="J44" s="181">
        <v>0</v>
      </c>
      <c r="K44" s="182">
        <f t="shared" si="0"/>
        <v>0.8253275109170306</v>
      </c>
    </row>
    <row r="45" spans="2:11" ht="15.75" x14ac:dyDescent="0.25">
      <c r="B45" s="183" t="s">
        <v>76</v>
      </c>
      <c r="C45" s="184">
        <v>668</v>
      </c>
      <c r="D45" s="184">
        <v>543</v>
      </c>
      <c r="E45" s="184">
        <v>125</v>
      </c>
      <c r="F45" s="184">
        <v>37</v>
      </c>
      <c r="G45" s="184">
        <v>88</v>
      </c>
      <c r="H45" s="184">
        <v>77</v>
      </c>
      <c r="I45" s="184">
        <v>5</v>
      </c>
      <c r="J45" s="181">
        <v>6</v>
      </c>
      <c r="K45" s="182">
        <f t="shared" si="0"/>
        <v>0.81287425149700598</v>
      </c>
    </row>
    <row r="46" spans="2:11" ht="15.75" x14ac:dyDescent="0.25">
      <c r="B46" s="183" t="s">
        <v>77</v>
      </c>
      <c r="C46" s="184">
        <v>651</v>
      </c>
      <c r="D46" s="184">
        <v>41</v>
      </c>
      <c r="E46" s="184">
        <v>610</v>
      </c>
      <c r="F46" s="184">
        <v>3</v>
      </c>
      <c r="G46" s="184">
        <v>607</v>
      </c>
      <c r="H46" s="184">
        <v>606</v>
      </c>
      <c r="I46" s="184">
        <v>1</v>
      </c>
      <c r="J46" s="181">
        <v>0</v>
      </c>
      <c r="K46" s="182">
        <f t="shared" si="0"/>
        <v>6.2980030721966201E-2</v>
      </c>
    </row>
    <row r="47" spans="2:11" ht="15.75" x14ac:dyDescent="0.25">
      <c r="B47" s="183" t="s">
        <v>78</v>
      </c>
      <c r="C47" s="184">
        <v>633</v>
      </c>
      <c r="D47" s="184">
        <v>204</v>
      </c>
      <c r="E47" s="184">
        <v>429</v>
      </c>
      <c r="F47" s="184">
        <v>8</v>
      </c>
      <c r="G47" s="184">
        <v>421</v>
      </c>
      <c r="H47" s="184">
        <v>69</v>
      </c>
      <c r="I47" s="184">
        <v>352</v>
      </c>
      <c r="J47" s="181">
        <v>0</v>
      </c>
      <c r="K47" s="182">
        <f t="shared" si="0"/>
        <v>0.32227488151658767</v>
      </c>
    </row>
    <row r="48" spans="2:11" ht="15.75" x14ac:dyDescent="0.25">
      <c r="B48" s="183" t="s">
        <v>79</v>
      </c>
      <c r="C48" s="184">
        <v>617</v>
      </c>
      <c r="D48" s="184">
        <v>82</v>
      </c>
      <c r="E48" s="184">
        <v>535</v>
      </c>
      <c r="F48" s="184">
        <v>0</v>
      </c>
      <c r="G48" s="184">
        <v>535</v>
      </c>
      <c r="H48" s="184">
        <v>95</v>
      </c>
      <c r="I48" s="184">
        <v>426</v>
      </c>
      <c r="J48" s="181">
        <v>14</v>
      </c>
      <c r="K48" s="182">
        <f t="shared" si="0"/>
        <v>0.13290113452188007</v>
      </c>
    </row>
    <row r="49" spans="2:11" ht="15.75" x14ac:dyDescent="0.25">
      <c r="B49" s="183" t="s">
        <v>80</v>
      </c>
      <c r="C49" s="184">
        <v>590</v>
      </c>
      <c r="D49" s="184">
        <v>318</v>
      </c>
      <c r="E49" s="184">
        <v>272</v>
      </c>
      <c r="F49" s="184">
        <v>19</v>
      </c>
      <c r="G49" s="184">
        <v>253</v>
      </c>
      <c r="H49" s="184">
        <v>79</v>
      </c>
      <c r="I49" s="184">
        <v>174</v>
      </c>
      <c r="J49" s="181">
        <v>0</v>
      </c>
      <c r="K49" s="182">
        <f t="shared" si="0"/>
        <v>0.53898305084745768</v>
      </c>
    </row>
    <row r="50" spans="2:11" ht="15.75" x14ac:dyDescent="0.25">
      <c r="B50" s="183" t="s">
        <v>81</v>
      </c>
      <c r="C50" s="184">
        <v>566</v>
      </c>
      <c r="D50" s="184">
        <v>362</v>
      </c>
      <c r="E50" s="184">
        <v>204</v>
      </c>
      <c r="F50" s="184">
        <v>7</v>
      </c>
      <c r="G50" s="184">
        <v>197</v>
      </c>
      <c r="H50" s="184">
        <v>0</v>
      </c>
      <c r="I50" s="184">
        <v>156</v>
      </c>
      <c r="J50" s="181">
        <v>41</v>
      </c>
      <c r="K50" s="182">
        <f t="shared" si="0"/>
        <v>0.63957597173144876</v>
      </c>
    </row>
    <row r="51" spans="2:11" ht="15.75" x14ac:dyDescent="0.25">
      <c r="B51" s="183" t="s">
        <v>82</v>
      </c>
      <c r="C51" s="184">
        <v>562</v>
      </c>
      <c r="D51" s="184">
        <v>451</v>
      </c>
      <c r="E51" s="184">
        <v>111</v>
      </c>
      <c r="F51" s="184">
        <v>53</v>
      </c>
      <c r="G51" s="184">
        <v>58</v>
      </c>
      <c r="H51" s="184">
        <v>4</v>
      </c>
      <c r="I51" s="184">
        <v>48</v>
      </c>
      <c r="J51" s="181">
        <v>6</v>
      </c>
      <c r="K51" s="182">
        <f t="shared" si="0"/>
        <v>0.802491103202847</v>
      </c>
    </row>
    <row r="52" spans="2:11" ht="15.75" x14ac:dyDescent="0.25">
      <c r="B52" s="183" t="s">
        <v>83</v>
      </c>
      <c r="C52" s="184">
        <v>552</v>
      </c>
      <c r="D52" s="184">
        <v>205</v>
      </c>
      <c r="E52" s="184">
        <v>347</v>
      </c>
      <c r="F52" s="184">
        <v>8</v>
      </c>
      <c r="G52" s="184">
        <v>339</v>
      </c>
      <c r="H52" s="184">
        <v>276</v>
      </c>
      <c r="I52" s="184">
        <v>33</v>
      </c>
      <c r="J52" s="181">
        <v>30</v>
      </c>
      <c r="K52" s="182">
        <f t="shared" si="0"/>
        <v>0.37137681159420288</v>
      </c>
    </row>
    <row r="53" spans="2:11" ht="15.75" x14ac:dyDescent="0.25">
      <c r="B53" s="183" t="s">
        <v>84</v>
      </c>
      <c r="C53" s="184">
        <v>536</v>
      </c>
      <c r="D53" s="184">
        <v>296</v>
      </c>
      <c r="E53" s="184">
        <v>240</v>
      </c>
      <c r="F53" s="184">
        <v>19</v>
      </c>
      <c r="G53" s="184">
        <v>221</v>
      </c>
      <c r="H53" s="184">
        <v>218</v>
      </c>
      <c r="I53" s="184">
        <v>1</v>
      </c>
      <c r="J53" s="181">
        <v>2</v>
      </c>
      <c r="K53" s="182">
        <f t="shared" si="0"/>
        <v>0.55223880597014929</v>
      </c>
    </row>
    <row r="54" spans="2:11" ht="15.75" x14ac:dyDescent="0.25">
      <c r="B54" s="183" t="s">
        <v>85</v>
      </c>
      <c r="C54" s="184">
        <v>532</v>
      </c>
      <c r="D54" s="184">
        <v>392</v>
      </c>
      <c r="E54" s="184">
        <v>140</v>
      </c>
      <c r="F54" s="184">
        <v>10</v>
      </c>
      <c r="G54" s="184">
        <v>130</v>
      </c>
      <c r="H54" s="184">
        <v>122</v>
      </c>
      <c r="I54" s="184">
        <v>8</v>
      </c>
      <c r="J54" s="181">
        <v>0</v>
      </c>
      <c r="K54" s="182">
        <f t="shared" si="0"/>
        <v>0.73684210526315785</v>
      </c>
    </row>
    <row r="55" spans="2:11" ht="15.75" x14ac:dyDescent="0.25">
      <c r="B55" s="183" t="s">
        <v>86</v>
      </c>
      <c r="C55" s="184">
        <v>492</v>
      </c>
      <c r="D55" s="184">
        <v>269</v>
      </c>
      <c r="E55" s="184">
        <v>223</v>
      </c>
      <c r="F55" s="184">
        <v>5</v>
      </c>
      <c r="G55" s="184">
        <v>218</v>
      </c>
      <c r="H55" s="184">
        <v>161</v>
      </c>
      <c r="I55" s="184">
        <v>57</v>
      </c>
      <c r="J55" s="181">
        <v>0</v>
      </c>
      <c r="K55" s="182">
        <f t="shared" si="0"/>
        <v>0.5467479674796748</v>
      </c>
    </row>
    <row r="56" spans="2:11" ht="30" x14ac:dyDescent="0.25">
      <c r="B56" s="183" t="s">
        <v>87</v>
      </c>
      <c r="C56" s="184">
        <v>463</v>
      </c>
      <c r="D56" s="184">
        <v>342</v>
      </c>
      <c r="E56" s="184">
        <v>121</v>
      </c>
      <c r="F56" s="184">
        <v>29</v>
      </c>
      <c r="G56" s="184">
        <v>92</v>
      </c>
      <c r="H56" s="184">
        <v>92</v>
      </c>
      <c r="I56" s="184">
        <v>0</v>
      </c>
      <c r="J56" s="181">
        <v>0</v>
      </c>
      <c r="K56" s="182">
        <f t="shared" si="0"/>
        <v>0.73866090712742982</v>
      </c>
    </row>
    <row r="57" spans="2:11" ht="30" x14ac:dyDescent="0.25">
      <c r="B57" s="183" t="s">
        <v>88</v>
      </c>
      <c r="C57" s="184">
        <v>452</v>
      </c>
      <c r="D57" s="184">
        <v>291</v>
      </c>
      <c r="E57" s="184">
        <v>161</v>
      </c>
      <c r="F57" s="184">
        <v>6</v>
      </c>
      <c r="G57" s="184">
        <v>155</v>
      </c>
      <c r="H57" s="184">
        <v>107</v>
      </c>
      <c r="I57" s="184">
        <v>48</v>
      </c>
      <c r="J57" s="181">
        <v>0</v>
      </c>
      <c r="K57" s="182">
        <f t="shared" si="0"/>
        <v>0.64380530973451322</v>
      </c>
    </row>
    <row r="58" spans="2:11" ht="15.75" x14ac:dyDescent="0.25">
      <c r="B58" s="183" t="s">
        <v>89</v>
      </c>
      <c r="C58" s="184">
        <v>429</v>
      </c>
      <c r="D58" s="184">
        <v>214</v>
      </c>
      <c r="E58" s="184">
        <v>215</v>
      </c>
      <c r="F58" s="184">
        <v>1</v>
      </c>
      <c r="G58" s="184">
        <v>214</v>
      </c>
      <c r="H58" s="184">
        <v>161</v>
      </c>
      <c r="I58" s="184">
        <v>53</v>
      </c>
      <c r="J58" s="181">
        <v>0</v>
      </c>
      <c r="K58" s="182">
        <f t="shared" si="0"/>
        <v>0.49883449883449882</v>
      </c>
    </row>
    <row r="59" spans="2:11" ht="15.75" x14ac:dyDescent="0.25">
      <c r="B59" s="183" t="s">
        <v>90</v>
      </c>
      <c r="C59" s="184">
        <v>406</v>
      </c>
      <c r="D59" s="184">
        <v>346</v>
      </c>
      <c r="E59" s="184">
        <v>60</v>
      </c>
      <c r="F59" s="184">
        <v>8</v>
      </c>
      <c r="G59" s="184">
        <v>52</v>
      </c>
      <c r="H59" s="184">
        <v>3</v>
      </c>
      <c r="I59" s="184">
        <v>49</v>
      </c>
      <c r="J59" s="181">
        <v>0</v>
      </c>
      <c r="K59" s="182">
        <f t="shared" si="0"/>
        <v>0.85221674876847286</v>
      </c>
    </row>
    <row r="60" spans="2:11" ht="15.75" x14ac:dyDescent="0.25">
      <c r="B60" s="183" t="s">
        <v>91</v>
      </c>
      <c r="C60" s="184">
        <v>377</v>
      </c>
      <c r="D60" s="184">
        <v>288</v>
      </c>
      <c r="E60" s="184">
        <v>89</v>
      </c>
      <c r="F60" s="184">
        <v>10</v>
      </c>
      <c r="G60" s="184">
        <v>79</v>
      </c>
      <c r="H60" s="184">
        <v>75</v>
      </c>
      <c r="I60" s="184">
        <v>4</v>
      </c>
      <c r="J60" s="181">
        <v>0</v>
      </c>
      <c r="K60" s="182">
        <f t="shared" si="0"/>
        <v>0.76392572944297077</v>
      </c>
    </row>
    <row r="61" spans="2:11" ht="15.75" x14ac:dyDescent="0.25">
      <c r="B61" s="183" t="s">
        <v>92</v>
      </c>
      <c r="C61" s="184">
        <v>377</v>
      </c>
      <c r="D61" s="184">
        <v>44</v>
      </c>
      <c r="E61" s="184">
        <v>333</v>
      </c>
      <c r="F61" s="184">
        <v>12</v>
      </c>
      <c r="G61" s="184">
        <v>321</v>
      </c>
      <c r="H61" s="184">
        <v>321</v>
      </c>
      <c r="I61" s="184">
        <v>0</v>
      </c>
      <c r="J61" s="181">
        <v>0</v>
      </c>
      <c r="K61" s="182">
        <f t="shared" si="0"/>
        <v>0.11671087533156499</v>
      </c>
    </row>
    <row r="62" spans="2:11" ht="15.75" x14ac:dyDescent="0.25">
      <c r="B62" s="183" t="s">
        <v>93</v>
      </c>
      <c r="C62" s="184">
        <v>366</v>
      </c>
      <c r="D62" s="184">
        <v>305</v>
      </c>
      <c r="E62" s="184">
        <v>61</v>
      </c>
      <c r="F62" s="184">
        <v>16</v>
      </c>
      <c r="G62" s="184">
        <v>45</v>
      </c>
      <c r="H62" s="184">
        <v>43</v>
      </c>
      <c r="I62" s="184">
        <v>2</v>
      </c>
      <c r="J62" s="181">
        <v>0</v>
      </c>
      <c r="K62" s="182">
        <f t="shared" si="0"/>
        <v>0.83333333333333337</v>
      </c>
    </row>
    <row r="63" spans="2:11" ht="15.75" x14ac:dyDescent="0.25">
      <c r="B63" s="183" t="s">
        <v>94</v>
      </c>
      <c r="C63" s="184">
        <v>363</v>
      </c>
      <c r="D63" s="184">
        <v>0</v>
      </c>
      <c r="E63" s="184">
        <v>363</v>
      </c>
      <c r="F63" s="184">
        <v>0</v>
      </c>
      <c r="G63" s="184">
        <v>363</v>
      </c>
      <c r="H63" s="184">
        <v>124</v>
      </c>
      <c r="I63" s="184">
        <v>238</v>
      </c>
      <c r="J63" s="181">
        <v>1</v>
      </c>
      <c r="K63" s="182">
        <f t="shared" si="0"/>
        <v>0</v>
      </c>
    </row>
    <row r="64" spans="2:11" ht="30" x14ac:dyDescent="0.25">
      <c r="B64" s="183" t="s">
        <v>95</v>
      </c>
      <c r="C64" s="184">
        <v>362</v>
      </c>
      <c r="D64" s="184">
        <v>113</v>
      </c>
      <c r="E64" s="184">
        <v>249</v>
      </c>
      <c r="F64" s="184">
        <v>16</v>
      </c>
      <c r="G64" s="184">
        <v>233</v>
      </c>
      <c r="H64" s="184">
        <v>228</v>
      </c>
      <c r="I64" s="184">
        <v>5</v>
      </c>
      <c r="J64" s="181">
        <v>0</v>
      </c>
      <c r="K64" s="182">
        <f t="shared" si="0"/>
        <v>0.31215469613259667</v>
      </c>
    </row>
    <row r="65" spans="2:11" ht="15.75" x14ac:dyDescent="0.25">
      <c r="B65" s="183" t="s">
        <v>96</v>
      </c>
      <c r="C65" s="184">
        <v>355</v>
      </c>
      <c r="D65" s="184">
        <v>157</v>
      </c>
      <c r="E65" s="184">
        <v>198</v>
      </c>
      <c r="F65" s="184">
        <v>1</v>
      </c>
      <c r="G65" s="184">
        <v>197</v>
      </c>
      <c r="H65" s="184">
        <v>153</v>
      </c>
      <c r="I65" s="184">
        <v>44</v>
      </c>
      <c r="J65" s="181">
        <v>0</v>
      </c>
      <c r="K65" s="182">
        <f t="shared" si="0"/>
        <v>0.44225352112676058</v>
      </c>
    </row>
    <row r="66" spans="2:11" ht="15.75" x14ac:dyDescent="0.25">
      <c r="B66" s="183" t="s">
        <v>97</v>
      </c>
      <c r="C66" s="184">
        <v>310</v>
      </c>
      <c r="D66" s="184">
        <v>263</v>
      </c>
      <c r="E66" s="184">
        <v>47</v>
      </c>
      <c r="F66" s="184">
        <v>25</v>
      </c>
      <c r="G66" s="184">
        <v>22</v>
      </c>
      <c r="H66" s="184">
        <v>15</v>
      </c>
      <c r="I66" s="184">
        <v>7</v>
      </c>
      <c r="J66" s="181">
        <v>0</v>
      </c>
      <c r="K66" s="182">
        <f t="shared" si="0"/>
        <v>0.84838709677419355</v>
      </c>
    </row>
    <row r="67" spans="2:11" ht="15.75" x14ac:dyDescent="0.25">
      <c r="B67" s="183" t="s">
        <v>98</v>
      </c>
      <c r="C67" s="184">
        <v>299</v>
      </c>
      <c r="D67" s="184">
        <v>246</v>
      </c>
      <c r="E67" s="184">
        <v>53</v>
      </c>
      <c r="F67" s="184">
        <v>3</v>
      </c>
      <c r="G67" s="184">
        <v>50</v>
      </c>
      <c r="H67" s="184">
        <v>40</v>
      </c>
      <c r="I67" s="184">
        <v>10</v>
      </c>
      <c r="J67" s="181">
        <v>0</v>
      </c>
      <c r="K67" s="182">
        <f t="shared" si="0"/>
        <v>0.82274247491638797</v>
      </c>
    </row>
    <row r="68" spans="2:11" ht="15.75" x14ac:dyDescent="0.25">
      <c r="B68" s="183" t="s">
        <v>99</v>
      </c>
      <c r="C68" s="184">
        <v>298</v>
      </c>
      <c r="D68" s="184">
        <v>207</v>
      </c>
      <c r="E68" s="184">
        <v>91</v>
      </c>
      <c r="F68" s="184">
        <v>29</v>
      </c>
      <c r="G68" s="184">
        <v>62</v>
      </c>
      <c r="H68" s="184">
        <v>55</v>
      </c>
      <c r="I68" s="184">
        <v>6</v>
      </c>
      <c r="J68" s="181">
        <v>1</v>
      </c>
      <c r="K68" s="182">
        <f t="shared" si="0"/>
        <v>0.69463087248322153</v>
      </c>
    </row>
    <row r="69" spans="2:11" ht="15.75" x14ac:dyDescent="0.25">
      <c r="B69" s="183" t="s">
        <v>100</v>
      </c>
      <c r="C69" s="184">
        <v>297</v>
      </c>
      <c r="D69" s="184">
        <v>225</v>
      </c>
      <c r="E69" s="184">
        <v>72</v>
      </c>
      <c r="F69" s="184">
        <v>3</v>
      </c>
      <c r="G69" s="184">
        <v>69</v>
      </c>
      <c r="H69" s="184">
        <v>0</v>
      </c>
      <c r="I69" s="184">
        <v>69</v>
      </c>
      <c r="J69" s="181">
        <v>0</v>
      </c>
      <c r="K69" s="182">
        <f t="shared" si="0"/>
        <v>0.75757575757575757</v>
      </c>
    </row>
    <row r="70" spans="2:11" ht="15.75" x14ac:dyDescent="0.25">
      <c r="B70" s="183" t="s">
        <v>101</v>
      </c>
      <c r="C70" s="184">
        <v>280</v>
      </c>
      <c r="D70" s="184">
        <v>131</v>
      </c>
      <c r="E70" s="184">
        <v>149</v>
      </c>
      <c r="F70" s="184">
        <v>17</v>
      </c>
      <c r="G70" s="184">
        <v>132</v>
      </c>
      <c r="H70" s="184">
        <v>2</v>
      </c>
      <c r="I70" s="184">
        <v>128</v>
      </c>
      <c r="J70" s="181">
        <v>2</v>
      </c>
      <c r="K70" s="182">
        <f t="shared" si="0"/>
        <v>0.46785714285714286</v>
      </c>
    </row>
    <row r="71" spans="2:11" ht="15.75" x14ac:dyDescent="0.25">
      <c r="B71" s="183" t="s">
        <v>102</v>
      </c>
      <c r="C71" s="184">
        <v>277</v>
      </c>
      <c r="D71" s="184">
        <v>78</v>
      </c>
      <c r="E71" s="184">
        <v>199</v>
      </c>
      <c r="F71" s="184">
        <v>2</v>
      </c>
      <c r="G71" s="184">
        <v>197</v>
      </c>
      <c r="H71" s="184">
        <v>6</v>
      </c>
      <c r="I71" s="184">
        <v>191</v>
      </c>
      <c r="J71" s="181">
        <v>0</v>
      </c>
      <c r="K71" s="182">
        <f t="shared" ref="K71:K134" si="1">D71/C71</f>
        <v>0.28158844765342961</v>
      </c>
    </row>
    <row r="72" spans="2:11" ht="30" x14ac:dyDescent="0.25">
      <c r="B72" s="183" t="s">
        <v>103</v>
      </c>
      <c r="C72" s="184">
        <v>275</v>
      </c>
      <c r="D72" s="184">
        <v>149</v>
      </c>
      <c r="E72" s="184">
        <v>126</v>
      </c>
      <c r="F72" s="184">
        <v>9</v>
      </c>
      <c r="G72" s="184">
        <v>117</v>
      </c>
      <c r="H72" s="184">
        <v>117</v>
      </c>
      <c r="I72" s="184">
        <v>0</v>
      </c>
      <c r="J72" s="181">
        <v>0</v>
      </c>
      <c r="K72" s="182">
        <f t="shared" si="1"/>
        <v>0.54181818181818187</v>
      </c>
    </row>
    <row r="73" spans="2:11" ht="30" customHeight="1" x14ac:dyDescent="0.25">
      <c r="B73" s="183" t="s">
        <v>104</v>
      </c>
      <c r="C73" s="184">
        <v>260</v>
      </c>
      <c r="D73" s="184">
        <v>212</v>
      </c>
      <c r="E73" s="184">
        <v>48</v>
      </c>
      <c r="F73" s="184">
        <v>3</v>
      </c>
      <c r="G73" s="184">
        <v>45</v>
      </c>
      <c r="H73" s="184">
        <v>9</v>
      </c>
      <c r="I73" s="184">
        <v>36</v>
      </c>
      <c r="J73" s="181">
        <v>0</v>
      </c>
      <c r="K73" s="182">
        <f t="shared" si="1"/>
        <v>0.81538461538461537</v>
      </c>
    </row>
    <row r="74" spans="2:11" ht="15.75" x14ac:dyDescent="0.25">
      <c r="B74" s="183" t="s">
        <v>105</v>
      </c>
      <c r="C74" s="184">
        <v>257</v>
      </c>
      <c r="D74" s="184">
        <v>168</v>
      </c>
      <c r="E74" s="184">
        <v>89</v>
      </c>
      <c r="F74" s="184">
        <v>2</v>
      </c>
      <c r="G74" s="184">
        <v>87</v>
      </c>
      <c r="H74" s="184">
        <v>84</v>
      </c>
      <c r="I74" s="184">
        <v>1</v>
      </c>
      <c r="J74" s="181">
        <v>2</v>
      </c>
      <c r="K74" s="182">
        <f t="shared" si="1"/>
        <v>0.65369649805447472</v>
      </c>
    </row>
    <row r="75" spans="2:11" ht="15.75" x14ac:dyDescent="0.25">
      <c r="B75" s="183" t="s">
        <v>106</v>
      </c>
      <c r="C75" s="184">
        <v>246</v>
      </c>
      <c r="D75" s="184">
        <v>232</v>
      </c>
      <c r="E75" s="184">
        <v>14</v>
      </c>
      <c r="F75" s="184">
        <v>2</v>
      </c>
      <c r="G75" s="184">
        <v>12</v>
      </c>
      <c r="H75" s="184">
        <v>3</v>
      </c>
      <c r="I75" s="184">
        <v>9</v>
      </c>
      <c r="J75" s="181">
        <v>0</v>
      </c>
      <c r="K75" s="182">
        <f t="shared" si="1"/>
        <v>0.94308943089430897</v>
      </c>
    </row>
    <row r="76" spans="2:11" ht="15.75" x14ac:dyDescent="0.25">
      <c r="B76" s="183" t="s">
        <v>107</v>
      </c>
      <c r="C76" s="184">
        <v>244</v>
      </c>
      <c r="D76" s="184">
        <v>105</v>
      </c>
      <c r="E76" s="184">
        <v>139</v>
      </c>
      <c r="F76" s="184">
        <v>44</v>
      </c>
      <c r="G76" s="184">
        <v>95</v>
      </c>
      <c r="H76" s="184">
        <v>65</v>
      </c>
      <c r="I76" s="184">
        <v>29</v>
      </c>
      <c r="J76" s="181">
        <v>1</v>
      </c>
      <c r="K76" s="182">
        <f t="shared" si="1"/>
        <v>0.43032786885245899</v>
      </c>
    </row>
    <row r="77" spans="2:11" ht="15.75" x14ac:dyDescent="0.25">
      <c r="B77" s="183" t="s">
        <v>108</v>
      </c>
      <c r="C77" s="184">
        <v>228</v>
      </c>
      <c r="D77" s="184">
        <v>183</v>
      </c>
      <c r="E77" s="184">
        <v>45</v>
      </c>
      <c r="F77" s="184">
        <v>6</v>
      </c>
      <c r="G77" s="184">
        <v>39</v>
      </c>
      <c r="H77" s="184">
        <v>38</v>
      </c>
      <c r="I77" s="184">
        <v>1</v>
      </c>
      <c r="J77" s="181">
        <v>0</v>
      </c>
      <c r="K77" s="182">
        <f t="shared" si="1"/>
        <v>0.80263157894736847</v>
      </c>
    </row>
    <row r="78" spans="2:11" ht="30" x14ac:dyDescent="0.25">
      <c r="B78" s="183" t="s">
        <v>109</v>
      </c>
      <c r="C78" s="184">
        <v>215</v>
      </c>
      <c r="D78" s="184">
        <v>182</v>
      </c>
      <c r="E78" s="184">
        <v>33</v>
      </c>
      <c r="F78" s="184">
        <v>3</v>
      </c>
      <c r="G78" s="184">
        <v>30</v>
      </c>
      <c r="H78" s="184">
        <v>30</v>
      </c>
      <c r="I78" s="184">
        <v>0</v>
      </c>
      <c r="J78" s="181">
        <v>0</v>
      </c>
      <c r="K78" s="182">
        <f t="shared" si="1"/>
        <v>0.84651162790697676</v>
      </c>
    </row>
    <row r="79" spans="2:11" ht="15.75" x14ac:dyDescent="0.25">
      <c r="B79" s="183" t="s">
        <v>110</v>
      </c>
      <c r="C79" s="184">
        <v>212</v>
      </c>
      <c r="D79" s="184">
        <v>171</v>
      </c>
      <c r="E79" s="184">
        <v>41</v>
      </c>
      <c r="F79" s="184">
        <v>14</v>
      </c>
      <c r="G79" s="184">
        <v>27</v>
      </c>
      <c r="H79" s="184">
        <v>24</v>
      </c>
      <c r="I79" s="184">
        <v>2</v>
      </c>
      <c r="J79" s="181">
        <v>1</v>
      </c>
      <c r="K79" s="182">
        <f t="shared" si="1"/>
        <v>0.80660377358490565</v>
      </c>
    </row>
    <row r="80" spans="2:11" ht="30" x14ac:dyDescent="0.25">
      <c r="B80" s="183" t="s">
        <v>111</v>
      </c>
      <c r="C80" s="184">
        <v>212</v>
      </c>
      <c r="D80" s="184">
        <v>0</v>
      </c>
      <c r="E80" s="184">
        <v>212</v>
      </c>
      <c r="F80" s="184">
        <v>0</v>
      </c>
      <c r="G80" s="184">
        <v>212</v>
      </c>
      <c r="H80" s="184">
        <v>212</v>
      </c>
      <c r="I80" s="184">
        <v>0</v>
      </c>
      <c r="J80" s="181">
        <v>0</v>
      </c>
      <c r="K80" s="182">
        <f t="shared" si="1"/>
        <v>0</v>
      </c>
    </row>
    <row r="81" spans="2:11" ht="15.75" x14ac:dyDescent="0.25">
      <c r="B81" s="183" t="s">
        <v>112</v>
      </c>
      <c r="C81" s="184">
        <v>211</v>
      </c>
      <c r="D81" s="184">
        <v>152</v>
      </c>
      <c r="E81" s="184">
        <v>59</v>
      </c>
      <c r="F81" s="184">
        <v>8</v>
      </c>
      <c r="G81" s="184">
        <v>51</v>
      </c>
      <c r="H81" s="184">
        <v>37</v>
      </c>
      <c r="I81" s="184">
        <v>14</v>
      </c>
      <c r="J81" s="181">
        <v>0</v>
      </c>
      <c r="K81" s="182">
        <f t="shared" si="1"/>
        <v>0.72037914691943128</v>
      </c>
    </row>
    <row r="82" spans="2:11" ht="30" x14ac:dyDescent="0.25">
      <c r="B82" s="183" t="s">
        <v>113</v>
      </c>
      <c r="C82" s="184">
        <v>207</v>
      </c>
      <c r="D82" s="184">
        <v>183</v>
      </c>
      <c r="E82" s="184">
        <v>24</v>
      </c>
      <c r="F82" s="184">
        <v>2</v>
      </c>
      <c r="G82" s="184">
        <v>22</v>
      </c>
      <c r="H82" s="184">
        <v>21</v>
      </c>
      <c r="I82" s="184">
        <v>1</v>
      </c>
      <c r="J82" s="181">
        <v>0</v>
      </c>
      <c r="K82" s="182">
        <f t="shared" si="1"/>
        <v>0.88405797101449279</v>
      </c>
    </row>
    <row r="83" spans="2:11" ht="15.75" x14ac:dyDescent="0.25">
      <c r="B83" s="183" t="s">
        <v>114</v>
      </c>
      <c r="C83" s="184">
        <v>199</v>
      </c>
      <c r="D83" s="184">
        <v>25</v>
      </c>
      <c r="E83" s="184">
        <v>174</v>
      </c>
      <c r="F83" s="184">
        <v>13</v>
      </c>
      <c r="G83" s="184">
        <v>161</v>
      </c>
      <c r="H83" s="184">
        <v>52</v>
      </c>
      <c r="I83" s="184">
        <v>108</v>
      </c>
      <c r="J83" s="181">
        <v>1</v>
      </c>
      <c r="K83" s="182">
        <f t="shared" si="1"/>
        <v>0.12562814070351758</v>
      </c>
    </row>
    <row r="84" spans="2:11" ht="15.75" x14ac:dyDescent="0.25">
      <c r="B84" s="183" t="s">
        <v>115</v>
      </c>
      <c r="C84" s="184">
        <v>194</v>
      </c>
      <c r="D84" s="184">
        <v>176</v>
      </c>
      <c r="E84" s="184">
        <v>18</v>
      </c>
      <c r="F84" s="184">
        <v>0</v>
      </c>
      <c r="G84" s="184">
        <v>18</v>
      </c>
      <c r="H84" s="184">
        <v>14</v>
      </c>
      <c r="I84" s="184">
        <v>4</v>
      </c>
      <c r="J84" s="181">
        <v>0</v>
      </c>
      <c r="K84" s="182">
        <f t="shared" si="1"/>
        <v>0.90721649484536082</v>
      </c>
    </row>
    <row r="85" spans="2:11" ht="15.75" x14ac:dyDescent="0.25">
      <c r="B85" s="183" t="s">
        <v>116</v>
      </c>
      <c r="C85" s="184">
        <v>188</v>
      </c>
      <c r="D85" s="184">
        <v>166</v>
      </c>
      <c r="E85" s="184">
        <v>22</v>
      </c>
      <c r="F85" s="184">
        <v>7</v>
      </c>
      <c r="G85" s="184">
        <v>15</v>
      </c>
      <c r="H85" s="184">
        <v>15</v>
      </c>
      <c r="I85" s="184">
        <v>0</v>
      </c>
      <c r="J85" s="181">
        <v>0</v>
      </c>
      <c r="K85" s="182">
        <f t="shared" si="1"/>
        <v>0.88297872340425532</v>
      </c>
    </row>
    <row r="86" spans="2:11" ht="15.75" x14ac:dyDescent="0.25">
      <c r="B86" s="183" t="s">
        <v>117</v>
      </c>
      <c r="C86" s="184">
        <v>183</v>
      </c>
      <c r="D86" s="184">
        <v>101</v>
      </c>
      <c r="E86" s="184">
        <v>82</v>
      </c>
      <c r="F86" s="184">
        <v>2</v>
      </c>
      <c r="G86" s="184">
        <v>80</v>
      </c>
      <c r="H86" s="184">
        <v>79</v>
      </c>
      <c r="I86" s="184">
        <v>1</v>
      </c>
      <c r="J86" s="181">
        <v>0</v>
      </c>
      <c r="K86" s="182">
        <f t="shared" si="1"/>
        <v>0.55191256830601088</v>
      </c>
    </row>
    <row r="87" spans="2:11" ht="15.75" x14ac:dyDescent="0.25">
      <c r="B87" s="183" t="s">
        <v>118</v>
      </c>
      <c r="C87" s="184">
        <v>176</v>
      </c>
      <c r="D87" s="184">
        <v>137</v>
      </c>
      <c r="E87" s="184">
        <v>39</v>
      </c>
      <c r="F87" s="184">
        <v>11</v>
      </c>
      <c r="G87" s="184">
        <v>28</v>
      </c>
      <c r="H87" s="184">
        <v>27</v>
      </c>
      <c r="I87" s="184">
        <v>1</v>
      </c>
      <c r="J87" s="181">
        <v>0</v>
      </c>
      <c r="K87" s="182">
        <f t="shared" si="1"/>
        <v>0.77840909090909094</v>
      </c>
    </row>
    <row r="88" spans="2:11" ht="15.75" x14ac:dyDescent="0.25">
      <c r="B88" s="183" t="s">
        <v>119</v>
      </c>
      <c r="C88" s="184">
        <v>168</v>
      </c>
      <c r="D88" s="184">
        <v>135</v>
      </c>
      <c r="E88" s="184">
        <v>33</v>
      </c>
      <c r="F88" s="184">
        <v>11</v>
      </c>
      <c r="G88" s="184">
        <v>22</v>
      </c>
      <c r="H88" s="184">
        <v>21</v>
      </c>
      <c r="I88" s="184">
        <v>1</v>
      </c>
      <c r="J88" s="181">
        <v>0</v>
      </c>
      <c r="K88" s="182">
        <f t="shared" si="1"/>
        <v>0.8035714285714286</v>
      </c>
    </row>
    <row r="89" spans="2:11" ht="30" x14ac:dyDescent="0.25">
      <c r="B89" s="183" t="s">
        <v>120</v>
      </c>
      <c r="C89" s="184">
        <v>162</v>
      </c>
      <c r="D89" s="184">
        <v>126</v>
      </c>
      <c r="E89" s="184">
        <v>36</v>
      </c>
      <c r="F89" s="184">
        <v>5</v>
      </c>
      <c r="G89" s="184">
        <v>31</v>
      </c>
      <c r="H89" s="184">
        <v>31</v>
      </c>
      <c r="I89" s="184">
        <v>0</v>
      </c>
      <c r="J89" s="181">
        <v>0</v>
      </c>
      <c r="K89" s="182">
        <f t="shared" si="1"/>
        <v>0.77777777777777779</v>
      </c>
    </row>
    <row r="90" spans="2:11" ht="30" x14ac:dyDescent="0.25">
      <c r="B90" s="183" t="s">
        <v>121</v>
      </c>
      <c r="C90" s="184">
        <v>161</v>
      </c>
      <c r="D90" s="184">
        <v>149</v>
      </c>
      <c r="E90" s="184">
        <v>12</v>
      </c>
      <c r="F90" s="184">
        <v>1</v>
      </c>
      <c r="G90" s="184">
        <v>11</v>
      </c>
      <c r="H90" s="184">
        <v>11</v>
      </c>
      <c r="I90" s="184">
        <v>0</v>
      </c>
      <c r="J90" s="181">
        <v>0</v>
      </c>
      <c r="K90" s="182">
        <f t="shared" si="1"/>
        <v>0.92546583850931674</v>
      </c>
    </row>
    <row r="91" spans="2:11" ht="15.75" x14ac:dyDescent="0.25">
      <c r="B91" s="183" t="s">
        <v>122</v>
      </c>
      <c r="C91" s="184">
        <v>158</v>
      </c>
      <c r="D91" s="184">
        <v>147</v>
      </c>
      <c r="E91" s="184">
        <v>11</v>
      </c>
      <c r="F91" s="184">
        <v>2</v>
      </c>
      <c r="G91" s="184">
        <v>9</v>
      </c>
      <c r="H91" s="184">
        <v>0</v>
      </c>
      <c r="I91" s="184">
        <v>9</v>
      </c>
      <c r="J91" s="181">
        <v>0</v>
      </c>
      <c r="K91" s="182">
        <f t="shared" si="1"/>
        <v>0.930379746835443</v>
      </c>
    </row>
    <row r="92" spans="2:11" ht="15.75" x14ac:dyDescent="0.25">
      <c r="B92" s="183" t="s">
        <v>123</v>
      </c>
      <c r="C92" s="184">
        <v>158</v>
      </c>
      <c r="D92" s="184">
        <v>54</v>
      </c>
      <c r="E92" s="184">
        <v>104</v>
      </c>
      <c r="F92" s="184">
        <v>5</v>
      </c>
      <c r="G92" s="184">
        <v>99</v>
      </c>
      <c r="H92" s="184">
        <v>95</v>
      </c>
      <c r="I92" s="184">
        <v>4</v>
      </c>
      <c r="J92" s="181">
        <v>0</v>
      </c>
      <c r="K92" s="182">
        <f t="shared" si="1"/>
        <v>0.34177215189873417</v>
      </c>
    </row>
    <row r="93" spans="2:11" ht="15.75" x14ac:dyDescent="0.25">
      <c r="B93" s="183" t="s">
        <v>124</v>
      </c>
      <c r="C93" s="184">
        <v>153</v>
      </c>
      <c r="D93" s="184">
        <v>67</v>
      </c>
      <c r="E93" s="184">
        <v>86</v>
      </c>
      <c r="F93" s="184">
        <v>2</v>
      </c>
      <c r="G93" s="184">
        <v>84</v>
      </c>
      <c r="H93" s="184">
        <v>84</v>
      </c>
      <c r="I93" s="184">
        <v>0</v>
      </c>
      <c r="J93" s="181">
        <v>0</v>
      </c>
      <c r="K93" s="182">
        <f t="shared" si="1"/>
        <v>0.43790849673202614</v>
      </c>
    </row>
    <row r="94" spans="2:11" ht="15.75" x14ac:dyDescent="0.25">
      <c r="B94" s="183" t="s">
        <v>125</v>
      </c>
      <c r="C94" s="184">
        <v>147</v>
      </c>
      <c r="D94" s="184">
        <v>38</v>
      </c>
      <c r="E94" s="184">
        <v>109</v>
      </c>
      <c r="F94" s="184">
        <v>1</v>
      </c>
      <c r="G94" s="184">
        <v>108</v>
      </c>
      <c r="H94" s="184">
        <v>37</v>
      </c>
      <c r="I94" s="184">
        <v>71</v>
      </c>
      <c r="J94" s="181">
        <v>0</v>
      </c>
      <c r="K94" s="182">
        <f t="shared" si="1"/>
        <v>0.25850340136054423</v>
      </c>
    </row>
    <row r="95" spans="2:11" ht="30" customHeight="1" x14ac:dyDescent="0.25">
      <c r="B95" s="183" t="s">
        <v>126</v>
      </c>
      <c r="C95" s="184">
        <v>147</v>
      </c>
      <c r="D95" s="184">
        <v>136</v>
      </c>
      <c r="E95" s="184">
        <v>11</v>
      </c>
      <c r="F95" s="184">
        <v>0</v>
      </c>
      <c r="G95" s="184">
        <v>11</v>
      </c>
      <c r="H95" s="184">
        <v>6</v>
      </c>
      <c r="I95" s="184">
        <v>5</v>
      </c>
      <c r="J95" s="181">
        <v>0</v>
      </c>
      <c r="K95" s="182">
        <f t="shared" si="1"/>
        <v>0.92517006802721091</v>
      </c>
    </row>
    <row r="96" spans="2:11" ht="15.75" x14ac:dyDescent="0.25">
      <c r="B96" s="183" t="s">
        <v>127</v>
      </c>
      <c r="C96" s="184">
        <v>145</v>
      </c>
      <c r="D96" s="184">
        <v>124</v>
      </c>
      <c r="E96" s="184">
        <v>21</v>
      </c>
      <c r="F96" s="184">
        <v>1</v>
      </c>
      <c r="G96" s="184">
        <v>20</v>
      </c>
      <c r="H96" s="184">
        <v>20</v>
      </c>
      <c r="I96" s="184">
        <v>0</v>
      </c>
      <c r="J96" s="181">
        <v>0</v>
      </c>
      <c r="K96" s="182">
        <f t="shared" si="1"/>
        <v>0.85517241379310349</v>
      </c>
    </row>
    <row r="97" spans="2:11" ht="15.75" x14ac:dyDescent="0.25">
      <c r="B97" s="183" t="s">
        <v>128</v>
      </c>
      <c r="C97" s="184">
        <v>145</v>
      </c>
      <c r="D97" s="184">
        <v>133</v>
      </c>
      <c r="E97" s="184">
        <v>12</v>
      </c>
      <c r="F97" s="184">
        <v>2</v>
      </c>
      <c r="G97" s="184">
        <v>10</v>
      </c>
      <c r="H97" s="184">
        <v>10</v>
      </c>
      <c r="I97" s="184">
        <v>0</v>
      </c>
      <c r="J97" s="181">
        <v>0</v>
      </c>
      <c r="K97" s="182">
        <f t="shared" si="1"/>
        <v>0.91724137931034477</v>
      </c>
    </row>
    <row r="98" spans="2:11" ht="15.75" x14ac:dyDescent="0.25">
      <c r="B98" s="183" t="s">
        <v>129</v>
      </c>
      <c r="C98" s="184">
        <v>144</v>
      </c>
      <c r="D98" s="184">
        <v>126</v>
      </c>
      <c r="E98" s="184">
        <v>18</v>
      </c>
      <c r="F98" s="184">
        <v>3</v>
      </c>
      <c r="G98" s="184">
        <v>15</v>
      </c>
      <c r="H98" s="184">
        <v>13</v>
      </c>
      <c r="I98" s="184">
        <v>2</v>
      </c>
      <c r="J98" s="181">
        <v>0</v>
      </c>
      <c r="K98" s="182">
        <f t="shared" si="1"/>
        <v>0.875</v>
      </c>
    </row>
    <row r="99" spans="2:11" ht="15.75" x14ac:dyDescent="0.25">
      <c r="B99" s="183" t="s">
        <v>130</v>
      </c>
      <c r="C99" s="184">
        <v>137</v>
      </c>
      <c r="D99" s="184">
        <v>135</v>
      </c>
      <c r="E99" s="184">
        <v>2</v>
      </c>
      <c r="F99" s="184">
        <v>0</v>
      </c>
      <c r="G99" s="184">
        <v>2</v>
      </c>
      <c r="H99" s="184">
        <v>0</v>
      </c>
      <c r="I99" s="184">
        <v>2</v>
      </c>
      <c r="J99" s="181">
        <v>0</v>
      </c>
      <c r="K99" s="182">
        <f t="shared" si="1"/>
        <v>0.98540145985401462</v>
      </c>
    </row>
    <row r="100" spans="2:11" ht="15.75" x14ac:dyDescent="0.25">
      <c r="B100" s="91" t="s">
        <v>131</v>
      </c>
      <c r="C100" s="156">
        <v>134</v>
      </c>
      <c r="D100" s="156">
        <v>22</v>
      </c>
      <c r="E100" s="156">
        <v>112</v>
      </c>
      <c r="F100" s="156">
        <v>1</v>
      </c>
      <c r="G100" s="156">
        <v>111</v>
      </c>
      <c r="H100" s="156">
        <v>99</v>
      </c>
      <c r="I100" s="156">
        <v>11</v>
      </c>
      <c r="J100" s="185">
        <v>1</v>
      </c>
      <c r="K100" s="182">
        <f t="shared" si="1"/>
        <v>0.16417910447761194</v>
      </c>
    </row>
    <row r="101" spans="2:11" ht="30" x14ac:dyDescent="0.25">
      <c r="B101" s="183" t="s">
        <v>132</v>
      </c>
      <c r="C101" s="184">
        <v>134</v>
      </c>
      <c r="D101" s="184">
        <v>7</v>
      </c>
      <c r="E101" s="184">
        <v>127</v>
      </c>
      <c r="F101" s="184">
        <v>0</v>
      </c>
      <c r="G101" s="184">
        <v>127</v>
      </c>
      <c r="H101" s="184">
        <v>127</v>
      </c>
      <c r="I101" s="184">
        <v>0</v>
      </c>
      <c r="J101" s="181">
        <v>0</v>
      </c>
      <c r="K101" s="182">
        <f t="shared" si="1"/>
        <v>5.2238805970149252E-2</v>
      </c>
    </row>
    <row r="102" spans="2:11" ht="15.75" x14ac:dyDescent="0.25">
      <c r="B102" s="183" t="s">
        <v>133</v>
      </c>
      <c r="C102" s="184">
        <v>132</v>
      </c>
      <c r="D102" s="184">
        <v>120</v>
      </c>
      <c r="E102" s="184">
        <v>12</v>
      </c>
      <c r="F102" s="184">
        <v>0</v>
      </c>
      <c r="G102" s="184">
        <v>12</v>
      </c>
      <c r="H102" s="184">
        <v>12</v>
      </c>
      <c r="I102" s="184">
        <v>0</v>
      </c>
      <c r="J102" s="181">
        <v>0</v>
      </c>
      <c r="K102" s="182">
        <f t="shared" si="1"/>
        <v>0.90909090909090906</v>
      </c>
    </row>
    <row r="103" spans="2:11" ht="15.75" x14ac:dyDescent="0.25">
      <c r="B103" s="183" t="s">
        <v>134</v>
      </c>
      <c r="C103" s="184">
        <v>131</v>
      </c>
      <c r="D103" s="184">
        <v>116</v>
      </c>
      <c r="E103" s="184">
        <v>15</v>
      </c>
      <c r="F103" s="184">
        <v>7</v>
      </c>
      <c r="G103" s="184">
        <v>8</v>
      </c>
      <c r="H103" s="184">
        <v>4</v>
      </c>
      <c r="I103" s="184">
        <v>4</v>
      </c>
      <c r="J103" s="181">
        <v>0</v>
      </c>
      <c r="K103" s="182">
        <f t="shared" si="1"/>
        <v>0.8854961832061069</v>
      </c>
    </row>
    <row r="104" spans="2:11" ht="15.75" x14ac:dyDescent="0.25">
      <c r="B104" s="183" t="s">
        <v>135</v>
      </c>
      <c r="C104" s="184">
        <v>131</v>
      </c>
      <c r="D104" s="184">
        <v>0</v>
      </c>
      <c r="E104" s="184">
        <v>131</v>
      </c>
      <c r="F104" s="184">
        <v>0</v>
      </c>
      <c r="G104" s="184">
        <v>131</v>
      </c>
      <c r="H104" s="184">
        <v>131</v>
      </c>
      <c r="I104" s="184">
        <v>0</v>
      </c>
      <c r="J104" s="181">
        <v>0</v>
      </c>
      <c r="K104" s="182">
        <f t="shared" si="1"/>
        <v>0</v>
      </c>
    </row>
    <row r="105" spans="2:11" ht="30" x14ac:dyDescent="0.25">
      <c r="B105" s="183" t="s">
        <v>136</v>
      </c>
      <c r="C105" s="184">
        <v>127</v>
      </c>
      <c r="D105" s="184">
        <v>98</v>
      </c>
      <c r="E105" s="184">
        <v>29</v>
      </c>
      <c r="F105" s="184">
        <v>5</v>
      </c>
      <c r="G105" s="184">
        <v>24</v>
      </c>
      <c r="H105" s="184">
        <v>24</v>
      </c>
      <c r="I105" s="184">
        <v>0</v>
      </c>
      <c r="J105" s="181">
        <v>0</v>
      </c>
      <c r="K105" s="182">
        <f t="shared" si="1"/>
        <v>0.77165354330708658</v>
      </c>
    </row>
    <row r="106" spans="2:11" ht="15.75" x14ac:dyDescent="0.25">
      <c r="B106" s="183" t="s">
        <v>137</v>
      </c>
      <c r="C106" s="184">
        <v>126</v>
      </c>
      <c r="D106" s="184">
        <v>58</v>
      </c>
      <c r="E106" s="184">
        <v>68</v>
      </c>
      <c r="F106" s="184">
        <v>0</v>
      </c>
      <c r="G106" s="184">
        <v>68</v>
      </c>
      <c r="H106" s="184">
        <v>64</v>
      </c>
      <c r="I106" s="184">
        <v>4</v>
      </c>
      <c r="J106" s="181">
        <v>0</v>
      </c>
      <c r="K106" s="182">
        <f t="shared" si="1"/>
        <v>0.46031746031746029</v>
      </c>
    </row>
    <row r="107" spans="2:11" ht="30" x14ac:dyDescent="0.25">
      <c r="B107" s="183" t="s">
        <v>138</v>
      </c>
      <c r="C107" s="184">
        <v>124</v>
      </c>
      <c r="D107" s="184">
        <v>24</v>
      </c>
      <c r="E107" s="184">
        <v>100</v>
      </c>
      <c r="F107" s="184">
        <v>0</v>
      </c>
      <c r="G107" s="184">
        <v>100</v>
      </c>
      <c r="H107" s="184">
        <v>100</v>
      </c>
      <c r="I107" s="184">
        <v>0</v>
      </c>
      <c r="J107" s="181">
        <v>0</v>
      </c>
      <c r="K107" s="182">
        <f t="shared" si="1"/>
        <v>0.19354838709677419</v>
      </c>
    </row>
    <row r="108" spans="2:11" ht="15.75" x14ac:dyDescent="0.25">
      <c r="B108" s="183" t="s">
        <v>139</v>
      </c>
      <c r="C108" s="184">
        <v>123</v>
      </c>
      <c r="D108" s="184">
        <v>101</v>
      </c>
      <c r="E108" s="184">
        <v>22</v>
      </c>
      <c r="F108" s="184">
        <v>2</v>
      </c>
      <c r="G108" s="184">
        <v>20</v>
      </c>
      <c r="H108" s="184">
        <v>19</v>
      </c>
      <c r="I108" s="184">
        <v>1</v>
      </c>
      <c r="J108" s="181">
        <v>0</v>
      </c>
      <c r="K108" s="182">
        <f t="shared" si="1"/>
        <v>0.82113821138211385</v>
      </c>
    </row>
    <row r="109" spans="2:11" ht="15.75" x14ac:dyDescent="0.25">
      <c r="B109" s="183" t="s">
        <v>140</v>
      </c>
      <c r="C109" s="184">
        <v>121</v>
      </c>
      <c r="D109" s="184">
        <v>98</v>
      </c>
      <c r="E109" s="184">
        <v>23</v>
      </c>
      <c r="F109" s="184">
        <v>0</v>
      </c>
      <c r="G109" s="184">
        <v>23</v>
      </c>
      <c r="H109" s="184">
        <v>23</v>
      </c>
      <c r="I109" s="184">
        <v>0</v>
      </c>
      <c r="J109" s="181">
        <v>0</v>
      </c>
      <c r="K109" s="182">
        <f t="shared" si="1"/>
        <v>0.80991735537190079</v>
      </c>
    </row>
    <row r="110" spans="2:11" ht="30" x14ac:dyDescent="0.25">
      <c r="B110" s="183" t="s">
        <v>141</v>
      </c>
      <c r="C110" s="184">
        <v>120</v>
      </c>
      <c r="D110" s="184">
        <v>82</v>
      </c>
      <c r="E110" s="184">
        <v>38</v>
      </c>
      <c r="F110" s="184">
        <v>0</v>
      </c>
      <c r="G110" s="184">
        <v>38</v>
      </c>
      <c r="H110" s="184">
        <v>36</v>
      </c>
      <c r="I110" s="184">
        <v>1</v>
      </c>
      <c r="J110" s="181">
        <v>1</v>
      </c>
      <c r="K110" s="182">
        <f t="shared" si="1"/>
        <v>0.68333333333333335</v>
      </c>
    </row>
    <row r="111" spans="2:11" ht="15.75" x14ac:dyDescent="0.25">
      <c r="B111" s="183" t="s">
        <v>142</v>
      </c>
      <c r="C111" s="184">
        <v>120</v>
      </c>
      <c r="D111" s="184">
        <v>0</v>
      </c>
      <c r="E111" s="184">
        <v>120</v>
      </c>
      <c r="F111" s="184">
        <v>0</v>
      </c>
      <c r="G111" s="184">
        <v>120</v>
      </c>
      <c r="H111" s="184">
        <v>120</v>
      </c>
      <c r="I111" s="184">
        <v>0</v>
      </c>
      <c r="J111" s="181">
        <v>0</v>
      </c>
      <c r="K111" s="182">
        <f t="shared" si="1"/>
        <v>0</v>
      </c>
    </row>
    <row r="112" spans="2:11" ht="15.75" x14ac:dyDescent="0.25">
      <c r="B112" s="183" t="s">
        <v>143</v>
      </c>
      <c r="C112" s="184">
        <v>117</v>
      </c>
      <c r="D112" s="184">
        <v>114</v>
      </c>
      <c r="E112" s="184">
        <v>3</v>
      </c>
      <c r="F112" s="184">
        <v>0</v>
      </c>
      <c r="G112" s="184">
        <v>3</v>
      </c>
      <c r="H112" s="184">
        <v>3</v>
      </c>
      <c r="I112" s="184">
        <v>0</v>
      </c>
      <c r="J112" s="181">
        <v>0</v>
      </c>
      <c r="K112" s="182">
        <f t="shared" si="1"/>
        <v>0.97435897435897434</v>
      </c>
    </row>
    <row r="113" spans="2:11" ht="15.75" x14ac:dyDescent="0.25">
      <c r="B113" s="183" t="s">
        <v>144</v>
      </c>
      <c r="C113" s="184">
        <v>116</v>
      </c>
      <c r="D113" s="184">
        <v>110</v>
      </c>
      <c r="E113" s="184">
        <v>6</v>
      </c>
      <c r="F113" s="184">
        <v>3</v>
      </c>
      <c r="G113" s="184">
        <v>3</v>
      </c>
      <c r="H113" s="184">
        <v>3</v>
      </c>
      <c r="I113" s="184">
        <v>0</v>
      </c>
      <c r="J113" s="181">
        <v>0</v>
      </c>
      <c r="K113" s="182">
        <f t="shared" si="1"/>
        <v>0.94827586206896552</v>
      </c>
    </row>
    <row r="114" spans="2:11" ht="15.75" x14ac:dyDescent="0.25">
      <c r="B114" s="183" t="s">
        <v>145</v>
      </c>
      <c r="C114" s="184">
        <v>116</v>
      </c>
      <c r="D114" s="184">
        <v>111</v>
      </c>
      <c r="E114" s="184">
        <v>5</v>
      </c>
      <c r="F114" s="184">
        <v>0</v>
      </c>
      <c r="G114" s="184">
        <v>5</v>
      </c>
      <c r="H114" s="184">
        <v>5</v>
      </c>
      <c r="I114" s="184">
        <v>0</v>
      </c>
      <c r="J114" s="181">
        <v>0</v>
      </c>
      <c r="K114" s="182">
        <f t="shared" si="1"/>
        <v>0.9568965517241379</v>
      </c>
    </row>
    <row r="115" spans="2:11" ht="15.75" x14ac:dyDescent="0.25">
      <c r="B115" s="183" t="s">
        <v>146</v>
      </c>
      <c r="C115" s="184">
        <v>115</v>
      </c>
      <c r="D115" s="184">
        <v>92</v>
      </c>
      <c r="E115" s="184">
        <v>23</v>
      </c>
      <c r="F115" s="184">
        <v>1</v>
      </c>
      <c r="G115" s="184">
        <v>22</v>
      </c>
      <c r="H115" s="184">
        <v>18</v>
      </c>
      <c r="I115" s="184">
        <v>4</v>
      </c>
      <c r="J115" s="181">
        <v>0</v>
      </c>
      <c r="K115" s="182">
        <f t="shared" si="1"/>
        <v>0.8</v>
      </c>
    </row>
    <row r="116" spans="2:11" ht="30" x14ac:dyDescent="0.25">
      <c r="B116" s="183" t="s">
        <v>147</v>
      </c>
      <c r="C116" s="184">
        <v>114</v>
      </c>
      <c r="D116" s="184">
        <v>90</v>
      </c>
      <c r="E116" s="184">
        <v>24</v>
      </c>
      <c r="F116" s="184">
        <v>0</v>
      </c>
      <c r="G116" s="184">
        <v>24</v>
      </c>
      <c r="H116" s="184">
        <v>24</v>
      </c>
      <c r="I116" s="184">
        <v>0</v>
      </c>
      <c r="J116" s="181">
        <v>0</v>
      </c>
      <c r="K116" s="182">
        <f t="shared" si="1"/>
        <v>0.78947368421052633</v>
      </c>
    </row>
    <row r="117" spans="2:11" ht="15.75" x14ac:dyDescent="0.25">
      <c r="B117" s="183" t="s">
        <v>148</v>
      </c>
      <c r="C117" s="184">
        <v>111</v>
      </c>
      <c r="D117" s="184">
        <v>0</v>
      </c>
      <c r="E117" s="184">
        <v>111</v>
      </c>
      <c r="F117" s="184">
        <v>0</v>
      </c>
      <c r="G117" s="184">
        <v>111</v>
      </c>
      <c r="H117" s="184">
        <v>111</v>
      </c>
      <c r="I117" s="184">
        <v>0</v>
      </c>
      <c r="J117" s="181">
        <v>0</v>
      </c>
      <c r="K117" s="182">
        <f t="shared" si="1"/>
        <v>0</v>
      </c>
    </row>
    <row r="118" spans="2:11" ht="30" x14ac:dyDescent="0.25">
      <c r="B118" s="183" t="s">
        <v>149</v>
      </c>
      <c r="C118" s="184">
        <v>111</v>
      </c>
      <c r="D118" s="184">
        <v>104</v>
      </c>
      <c r="E118" s="184">
        <v>7</v>
      </c>
      <c r="F118" s="184">
        <v>1</v>
      </c>
      <c r="G118" s="184">
        <v>6</v>
      </c>
      <c r="H118" s="184">
        <v>6</v>
      </c>
      <c r="I118" s="184">
        <v>0</v>
      </c>
      <c r="J118" s="181">
        <v>0</v>
      </c>
      <c r="K118" s="182">
        <f t="shared" si="1"/>
        <v>0.93693693693693691</v>
      </c>
    </row>
    <row r="119" spans="2:11" ht="15.75" x14ac:dyDescent="0.25">
      <c r="B119" s="183" t="s">
        <v>150</v>
      </c>
      <c r="C119" s="184">
        <v>106</v>
      </c>
      <c r="D119" s="184">
        <v>101</v>
      </c>
      <c r="E119" s="184">
        <v>5</v>
      </c>
      <c r="F119" s="184">
        <v>1</v>
      </c>
      <c r="G119" s="184">
        <v>4</v>
      </c>
      <c r="H119" s="184">
        <v>4</v>
      </c>
      <c r="I119" s="184">
        <v>0</v>
      </c>
      <c r="J119" s="181">
        <v>0</v>
      </c>
      <c r="K119" s="182">
        <f t="shared" si="1"/>
        <v>0.95283018867924529</v>
      </c>
    </row>
    <row r="120" spans="2:11" ht="15.75" x14ac:dyDescent="0.25">
      <c r="B120" s="183" t="s">
        <v>151</v>
      </c>
      <c r="C120" s="184">
        <v>105</v>
      </c>
      <c r="D120" s="184">
        <v>87</v>
      </c>
      <c r="E120" s="184">
        <v>18</v>
      </c>
      <c r="F120" s="184">
        <v>7</v>
      </c>
      <c r="G120" s="184">
        <v>11</v>
      </c>
      <c r="H120" s="184">
        <v>11</v>
      </c>
      <c r="I120" s="184">
        <v>0</v>
      </c>
      <c r="J120" s="181">
        <v>0</v>
      </c>
      <c r="K120" s="182">
        <f t="shared" si="1"/>
        <v>0.82857142857142863</v>
      </c>
    </row>
    <row r="121" spans="2:11" ht="30" x14ac:dyDescent="0.25">
      <c r="B121" s="183" t="s">
        <v>152</v>
      </c>
      <c r="C121" s="184">
        <v>102</v>
      </c>
      <c r="D121" s="184">
        <v>99</v>
      </c>
      <c r="E121" s="184">
        <v>3</v>
      </c>
      <c r="F121" s="184">
        <v>1</v>
      </c>
      <c r="G121" s="184">
        <v>2</v>
      </c>
      <c r="H121" s="184">
        <v>0</v>
      </c>
      <c r="I121" s="184">
        <v>2</v>
      </c>
      <c r="J121" s="181">
        <v>0</v>
      </c>
      <c r="K121" s="182">
        <f t="shared" si="1"/>
        <v>0.97058823529411764</v>
      </c>
    </row>
    <row r="122" spans="2:11" ht="15.75" x14ac:dyDescent="0.25">
      <c r="B122" s="183" t="s">
        <v>153</v>
      </c>
      <c r="C122" s="184">
        <v>101</v>
      </c>
      <c r="D122" s="184">
        <v>30</v>
      </c>
      <c r="E122" s="184">
        <v>71</v>
      </c>
      <c r="F122" s="184">
        <v>0</v>
      </c>
      <c r="G122" s="184">
        <v>71</v>
      </c>
      <c r="H122" s="184">
        <v>71</v>
      </c>
      <c r="I122" s="184">
        <v>0</v>
      </c>
      <c r="J122" s="181">
        <v>0</v>
      </c>
      <c r="K122" s="182">
        <f t="shared" si="1"/>
        <v>0.29702970297029702</v>
      </c>
    </row>
    <row r="123" spans="2:11" ht="15.75" x14ac:dyDescent="0.25">
      <c r="B123" s="183" t="s">
        <v>154</v>
      </c>
      <c r="C123" s="184">
        <v>100</v>
      </c>
      <c r="D123" s="184">
        <v>95</v>
      </c>
      <c r="E123" s="184">
        <v>5</v>
      </c>
      <c r="F123" s="184">
        <v>1</v>
      </c>
      <c r="G123" s="184">
        <v>4</v>
      </c>
      <c r="H123" s="184">
        <v>4</v>
      </c>
      <c r="I123" s="184">
        <v>0</v>
      </c>
      <c r="J123" s="181">
        <v>0</v>
      </c>
      <c r="K123" s="182">
        <f t="shared" si="1"/>
        <v>0.95</v>
      </c>
    </row>
    <row r="124" spans="2:11" ht="30" x14ac:dyDescent="0.25">
      <c r="B124" s="183" t="s">
        <v>155</v>
      </c>
      <c r="C124" s="184">
        <v>100</v>
      </c>
      <c r="D124" s="184">
        <v>65</v>
      </c>
      <c r="E124" s="184">
        <v>35</v>
      </c>
      <c r="F124" s="184">
        <v>0</v>
      </c>
      <c r="G124" s="184">
        <v>35</v>
      </c>
      <c r="H124" s="184">
        <v>3</v>
      </c>
      <c r="I124" s="184">
        <v>32</v>
      </c>
      <c r="J124" s="181">
        <v>0</v>
      </c>
      <c r="K124" s="182">
        <f t="shared" si="1"/>
        <v>0.65</v>
      </c>
    </row>
    <row r="125" spans="2:11" ht="15.75" x14ac:dyDescent="0.25">
      <c r="B125" s="183" t="s">
        <v>156</v>
      </c>
      <c r="C125" s="184">
        <v>96</v>
      </c>
      <c r="D125" s="184">
        <v>45</v>
      </c>
      <c r="E125" s="184">
        <v>51</v>
      </c>
      <c r="F125" s="184">
        <v>36</v>
      </c>
      <c r="G125" s="184">
        <v>15</v>
      </c>
      <c r="H125" s="184">
        <v>12</v>
      </c>
      <c r="I125" s="184">
        <v>3</v>
      </c>
      <c r="J125" s="181">
        <v>0</v>
      </c>
      <c r="K125" s="182">
        <f t="shared" si="1"/>
        <v>0.46875</v>
      </c>
    </row>
    <row r="126" spans="2:11" ht="15.75" x14ac:dyDescent="0.25">
      <c r="B126" s="183" t="s">
        <v>157</v>
      </c>
      <c r="C126" s="184">
        <v>93</v>
      </c>
      <c r="D126" s="184">
        <v>50</v>
      </c>
      <c r="E126" s="184">
        <v>43</v>
      </c>
      <c r="F126" s="184">
        <v>2</v>
      </c>
      <c r="G126" s="184">
        <v>41</v>
      </c>
      <c r="H126" s="184">
        <v>7</v>
      </c>
      <c r="I126" s="184">
        <v>34</v>
      </c>
      <c r="J126" s="181">
        <v>0</v>
      </c>
      <c r="K126" s="182">
        <f t="shared" si="1"/>
        <v>0.5376344086021505</v>
      </c>
    </row>
    <row r="127" spans="2:11" ht="30" x14ac:dyDescent="0.25">
      <c r="B127" s="183" t="s">
        <v>158</v>
      </c>
      <c r="C127" s="184">
        <v>93</v>
      </c>
      <c r="D127" s="184">
        <v>91</v>
      </c>
      <c r="E127" s="184">
        <v>2</v>
      </c>
      <c r="F127" s="184">
        <v>0</v>
      </c>
      <c r="G127" s="184">
        <v>2</v>
      </c>
      <c r="H127" s="184">
        <v>0</v>
      </c>
      <c r="I127" s="184">
        <v>2</v>
      </c>
      <c r="J127" s="181">
        <v>0</v>
      </c>
      <c r="K127" s="182">
        <f t="shared" si="1"/>
        <v>0.978494623655914</v>
      </c>
    </row>
    <row r="128" spans="2:11" ht="15.75" x14ac:dyDescent="0.25">
      <c r="B128" s="183" t="s">
        <v>159</v>
      </c>
      <c r="C128" s="184">
        <v>93</v>
      </c>
      <c r="D128" s="184">
        <v>67</v>
      </c>
      <c r="E128" s="184">
        <v>26</v>
      </c>
      <c r="F128" s="184">
        <v>0</v>
      </c>
      <c r="G128" s="184">
        <v>26</v>
      </c>
      <c r="H128" s="184">
        <v>26</v>
      </c>
      <c r="I128" s="184">
        <v>0</v>
      </c>
      <c r="J128" s="181">
        <v>0</v>
      </c>
      <c r="K128" s="182">
        <f t="shared" si="1"/>
        <v>0.72043010752688175</v>
      </c>
    </row>
    <row r="129" spans="2:11" ht="15.75" x14ac:dyDescent="0.25">
      <c r="B129" s="183" t="s">
        <v>160</v>
      </c>
      <c r="C129" s="184">
        <v>93</v>
      </c>
      <c r="D129" s="184">
        <v>80</v>
      </c>
      <c r="E129" s="184">
        <v>13</v>
      </c>
      <c r="F129" s="184">
        <v>0</v>
      </c>
      <c r="G129" s="184">
        <v>13</v>
      </c>
      <c r="H129" s="184">
        <v>13</v>
      </c>
      <c r="I129" s="184">
        <v>0</v>
      </c>
      <c r="J129" s="181">
        <v>0</v>
      </c>
      <c r="K129" s="182">
        <f t="shared" si="1"/>
        <v>0.86021505376344087</v>
      </c>
    </row>
    <row r="130" spans="2:11" ht="15.75" x14ac:dyDescent="0.25">
      <c r="B130" s="183" t="s">
        <v>161</v>
      </c>
      <c r="C130" s="184">
        <v>92</v>
      </c>
      <c r="D130" s="184">
        <v>0</v>
      </c>
      <c r="E130" s="184">
        <v>92</v>
      </c>
      <c r="F130" s="184">
        <v>0</v>
      </c>
      <c r="G130" s="184">
        <v>92</v>
      </c>
      <c r="H130" s="184">
        <v>92</v>
      </c>
      <c r="I130" s="184">
        <v>0</v>
      </c>
      <c r="J130" s="181">
        <v>0</v>
      </c>
      <c r="K130" s="182">
        <f t="shared" si="1"/>
        <v>0</v>
      </c>
    </row>
    <row r="131" spans="2:11" ht="30" x14ac:dyDescent="0.25">
      <c r="B131" s="183" t="s">
        <v>162</v>
      </c>
      <c r="C131" s="184">
        <v>92</v>
      </c>
      <c r="D131" s="184">
        <v>88</v>
      </c>
      <c r="E131" s="184">
        <v>4</v>
      </c>
      <c r="F131" s="184">
        <v>1</v>
      </c>
      <c r="G131" s="184">
        <v>3</v>
      </c>
      <c r="H131" s="184">
        <v>3</v>
      </c>
      <c r="I131" s="184">
        <v>0</v>
      </c>
      <c r="J131" s="181">
        <v>0</v>
      </c>
      <c r="K131" s="182">
        <f t="shared" si="1"/>
        <v>0.95652173913043481</v>
      </c>
    </row>
    <row r="132" spans="2:11" ht="15.75" x14ac:dyDescent="0.25">
      <c r="B132" s="183" t="s">
        <v>163</v>
      </c>
      <c r="C132" s="184">
        <v>90</v>
      </c>
      <c r="D132" s="184">
        <v>83</v>
      </c>
      <c r="E132" s="184">
        <v>7</v>
      </c>
      <c r="F132" s="184">
        <v>0</v>
      </c>
      <c r="G132" s="184">
        <v>7</v>
      </c>
      <c r="H132" s="184">
        <v>6</v>
      </c>
      <c r="I132" s="184">
        <v>1</v>
      </c>
      <c r="J132" s="181">
        <v>0</v>
      </c>
      <c r="K132" s="182">
        <f t="shared" si="1"/>
        <v>0.92222222222222228</v>
      </c>
    </row>
    <row r="133" spans="2:11" ht="15.75" x14ac:dyDescent="0.25">
      <c r="B133" s="183" t="s">
        <v>164</v>
      </c>
      <c r="C133" s="184">
        <v>89</v>
      </c>
      <c r="D133" s="184">
        <v>58</v>
      </c>
      <c r="E133" s="184">
        <v>31</v>
      </c>
      <c r="F133" s="184">
        <v>0</v>
      </c>
      <c r="G133" s="184">
        <v>31</v>
      </c>
      <c r="H133" s="184">
        <v>10</v>
      </c>
      <c r="I133" s="184">
        <v>21</v>
      </c>
      <c r="J133" s="181">
        <v>0</v>
      </c>
      <c r="K133" s="182">
        <f t="shared" si="1"/>
        <v>0.651685393258427</v>
      </c>
    </row>
    <row r="134" spans="2:11" ht="15.75" x14ac:dyDescent="0.25">
      <c r="B134" s="183" t="s">
        <v>165</v>
      </c>
      <c r="C134" s="184">
        <v>87</v>
      </c>
      <c r="D134" s="184">
        <v>84</v>
      </c>
      <c r="E134" s="184">
        <v>3</v>
      </c>
      <c r="F134" s="184">
        <v>1</v>
      </c>
      <c r="G134" s="184">
        <v>2</v>
      </c>
      <c r="H134" s="184">
        <v>2</v>
      </c>
      <c r="I134" s="184">
        <v>0</v>
      </c>
      <c r="J134" s="181">
        <v>0</v>
      </c>
      <c r="K134" s="182">
        <f t="shared" si="1"/>
        <v>0.96551724137931039</v>
      </c>
    </row>
    <row r="135" spans="2:11" ht="15.75" x14ac:dyDescent="0.25">
      <c r="B135" s="183" t="s">
        <v>166</v>
      </c>
      <c r="C135" s="184">
        <v>87</v>
      </c>
      <c r="D135" s="184">
        <v>0</v>
      </c>
      <c r="E135" s="184">
        <v>87</v>
      </c>
      <c r="F135" s="184">
        <v>0</v>
      </c>
      <c r="G135" s="184">
        <v>87</v>
      </c>
      <c r="H135" s="184">
        <v>87</v>
      </c>
      <c r="I135" s="184">
        <v>0</v>
      </c>
      <c r="J135" s="181">
        <v>0</v>
      </c>
      <c r="K135" s="182">
        <f t="shared" ref="K135:K155" si="2">D135/C135</f>
        <v>0</v>
      </c>
    </row>
    <row r="136" spans="2:11" ht="30" x14ac:dyDescent="0.25">
      <c r="B136" s="183" t="s">
        <v>167</v>
      </c>
      <c r="C136" s="184">
        <v>86</v>
      </c>
      <c r="D136" s="184">
        <v>0</v>
      </c>
      <c r="E136" s="184">
        <v>86</v>
      </c>
      <c r="F136" s="184">
        <v>0</v>
      </c>
      <c r="G136" s="184">
        <v>86</v>
      </c>
      <c r="H136" s="184">
        <v>86</v>
      </c>
      <c r="I136" s="184">
        <v>0</v>
      </c>
      <c r="J136" s="181">
        <v>0</v>
      </c>
      <c r="K136" s="182">
        <f t="shared" si="2"/>
        <v>0</v>
      </c>
    </row>
    <row r="137" spans="2:11" ht="15.75" x14ac:dyDescent="0.25">
      <c r="B137" s="183" t="s">
        <v>168</v>
      </c>
      <c r="C137" s="184">
        <v>83</v>
      </c>
      <c r="D137" s="184">
        <v>59</v>
      </c>
      <c r="E137" s="184">
        <v>24</v>
      </c>
      <c r="F137" s="184">
        <v>0</v>
      </c>
      <c r="G137" s="184">
        <v>24</v>
      </c>
      <c r="H137" s="184">
        <v>23</v>
      </c>
      <c r="I137" s="184">
        <v>1</v>
      </c>
      <c r="J137" s="181">
        <v>0</v>
      </c>
      <c r="K137" s="182">
        <f t="shared" si="2"/>
        <v>0.71084337349397586</v>
      </c>
    </row>
    <row r="138" spans="2:11" ht="30" x14ac:dyDescent="0.25">
      <c r="B138" s="183" t="s">
        <v>169</v>
      </c>
      <c r="C138" s="184">
        <v>82</v>
      </c>
      <c r="D138" s="184">
        <v>0</v>
      </c>
      <c r="E138" s="184">
        <v>82</v>
      </c>
      <c r="F138" s="184">
        <v>0</v>
      </c>
      <c r="G138" s="184">
        <v>82</v>
      </c>
      <c r="H138" s="184">
        <v>82</v>
      </c>
      <c r="I138" s="184">
        <v>0</v>
      </c>
      <c r="J138" s="181">
        <v>0</v>
      </c>
      <c r="K138" s="182">
        <f t="shared" si="2"/>
        <v>0</v>
      </c>
    </row>
    <row r="139" spans="2:11" ht="30" x14ac:dyDescent="0.25">
      <c r="B139" s="183" t="s">
        <v>170</v>
      </c>
      <c r="C139" s="184">
        <v>81</v>
      </c>
      <c r="D139" s="184">
        <v>17</v>
      </c>
      <c r="E139" s="184">
        <v>64</v>
      </c>
      <c r="F139" s="184">
        <v>0</v>
      </c>
      <c r="G139" s="184">
        <v>64</v>
      </c>
      <c r="H139" s="184">
        <v>64</v>
      </c>
      <c r="I139" s="184">
        <v>0</v>
      </c>
      <c r="J139" s="181">
        <v>0</v>
      </c>
      <c r="K139" s="182">
        <f t="shared" si="2"/>
        <v>0.20987654320987653</v>
      </c>
    </row>
    <row r="140" spans="2:11" ht="15.75" x14ac:dyDescent="0.25">
      <c r="B140" s="183" t="s">
        <v>171</v>
      </c>
      <c r="C140" s="184">
        <v>80</v>
      </c>
      <c r="D140" s="184">
        <v>74</v>
      </c>
      <c r="E140" s="184">
        <v>6</v>
      </c>
      <c r="F140" s="184">
        <v>0</v>
      </c>
      <c r="G140" s="184">
        <v>6</v>
      </c>
      <c r="H140" s="184">
        <v>6</v>
      </c>
      <c r="I140" s="184">
        <v>0</v>
      </c>
      <c r="J140" s="181">
        <v>0</v>
      </c>
      <c r="K140" s="182">
        <f t="shared" si="2"/>
        <v>0.92500000000000004</v>
      </c>
    </row>
    <row r="141" spans="2:11" ht="30" x14ac:dyDescent="0.25">
      <c r="B141" s="183" t="s">
        <v>172</v>
      </c>
      <c r="C141" s="184">
        <v>77</v>
      </c>
      <c r="D141" s="184">
        <v>0</v>
      </c>
      <c r="E141" s="184">
        <v>77</v>
      </c>
      <c r="F141" s="184">
        <v>0</v>
      </c>
      <c r="G141" s="184">
        <v>77</v>
      </c>
      <c r="H141" s="184">
        <v>77</v>
      </c>
      <c r="I141" s="184">
        <v>0</v>
      </c>
      <c r="J141" s="181">
        <v>0</v>
      </c>
      <c r="K141" s="182">
        <f t="shared" si="2"/>
        <v>0</v>
      </c>
    </row>
    <row r="142" spans="2:11" ht="15.75" x14ac:dyDescent="0.25">
      <c r="B142" s="183" t="s">
        <v>173</v>
      </c>
      <c r="C142" s="184">
        <v>75</v>
      </c>
      <c r="D142" s="184">
        <v>0</v>
      </c>
      <c r="E142" s="184">
        <v>75</v>
      </c>
      <c r="F142" s="184">
        <v>0</v>
      </c>
      <c r="G142" s="184">
        <v>75</v>
      </c>
      <c r="H142" s="184">
        <v>75</v>
      </c>
      <c r="I142" s="184">
        <v>0</v>
      </c>
      <c r="J142" s="181">
        <v>0</v>
      </c>
      <c r="K142" s="182">
        <f t="shared" si="2"/>
        <v>0</v>
      </c>
    </row>
    <row r="143" spans="2:11" ht="30" x14ac:dyDescent="0.25">
      <c r="B143" s="183" t="s">
        <v>174</v>
      </c>
      <c r="C143" s="184">
        <v>75</v>
      </c>
      <c r="D143" s="184">
        <v>62</v>
      </c>
      <c r="E143" s="184">
        <v>13</v>
      </c>
      <c r="F143" s="184">
        <v>0</v>
      </c>
      <c r="G143" s="184">
        <v>13</v>
      </c>
      <c r="H143" s="184">
        <v>13</v>
      </c>
      <c r="I143" s="184">
        <v>0</v>
      </c>
      <c r="J143" s="181">
        <v>0</v>
      </c>
      <c r="K143" s="182">
        <f t="shared" si="2"/>
        <v>0.82666666666666666</v>
      </c>
    </row>
    <row r="144" spans="2:11" ht="30" x14ac:dyDescent="0.25">
      <c r="B144" s="183" t="s">
        <v>175</v>
      </c>
      <c r="C144" s="184">
        <v>75</v>
      </c>
      <c r="D144" s="184">
        <v>0</v>
      </c>
      <c r="E144" s="184">
        <v>75</v>
      </c>
      <c r="F144" s="184">
        <v>0</v>
      </c>
      <c r="G144" s="184">
        <v>75</v>
      </c>
      <c r="H144" s="184">
        <v>75</v>
      </c>
      <c r="I144" s="184">
        <v>0</v>
      </c>
      <c r="J144" s="181">
        <v>0</v>
      </c>
      <c r="K144" s="182">
        <f t="shared" si="2"/>
        <v>0</v>
      </c>
    </row>
    <row r="145" spans="2:11" ht="30" x14ac:dyDescent="0.25">
      <c r="B145" s="183" t="s">
        <v>176</v>
      </c>
      <c r="C145" s="184">
        <v>74</v>
      </c>
      <c r="D145" s="184">
        <v>25</v>
      </c>
      <c r="E145" s="184">
        <v>49</v>
      </c>
      <c r="F145" s="184">
        <v>0</v>
      </c>
      <c r="G145" s="184">
        <v>49</v>
      </c>
      <c r="H145" s="184">
        <v>6</v>
      </c>
      <c r="I145" s="184">
        <v>43</v>
      </c>
      <c r="J145" s="181">
        <v>0</v>
      </c>
      <c r="K145" s="182">
        <f t="shared" si="2"/>
        <v>0.33783783783783783</v>
      </c>
    </row>
    <row r="146" spans="2:11" ht="30" x14ac:dyDescent="0.25">
      <c r="B146" s="183" t="s">
        <v>177</v>
      </c>
      <c r="C146" s="184">
        <v>73</v>
      </c>
      <c r="D146" s="184">
        <v>0</v>
      </c>
      <c r="E146" s="184">
        <v>73</v>
      </c>
      <c r="F146" s="184">
        <v>0</v>
      </c>
      <c r="G146" s="184">
        <v>73</v>
      </c>
      <c r="H146" s="184">
        <v>73</v>
      </c>
      <c r="I146" s="184">
        <v>0</v>
      </c>
      <c r="J146" s="181">
        <v>0</v>
      </c>
      <c r="K146" s="182">
        <f t="shared" si="2"/>
        <v>0</v>
      </c>
    </row>
    <row r="147" spans="2:11" ht="30" x14ac:dyDescent="0.25">
      <c r="B147" s="183" t="s">
        <v>178</v>
      </c>
      <c r="C147" s="184">
        <v>72</v>
      </c>
      <c r="D147" s="184">
        <v>0</v>
      </c>
      <c r="E147" s="184">
        <v>72</v>
      </c>
      <c r="F147" s="184">
        <v>0</v>
      </c>
      <c r="G147" s="184">
        <v>72</v>
      </c>
      <c r="H147" s="184">
        <v>72</v>
      </c>
      <c r="I147" s="184">
        <v>0</v>
      </c>
      <c r="J147" s="181">
        <v>0</v>
      </c>
      <c r="K147" s="182">
        <f t="shared" si="2"/>
        <v>0</v>
      </c>
    </row>
    <row r="148" spans="2:11" ht="15.75" x14ac:dyDescent="0.25">
      <c r="B148" s="183" t="s">
        <v>179</v>
      </c>
      <c r="C148" s="184">
        <v>68</v>
      </c>
      <c r="D148" s="184">
        <v>0</v>
      </c>
      <c r="E148" s="184">
        <v>68</v>
      </c>
      <c r="F148" s="184">
        <v>0</v>
      </c>
      <c r="G148" s="184">
        <v>68</v>
      </c>
      <c r="H148" s="184">
        <v>68</v>
      </c>
      <c r="I148" s="184">
        <v>0</v>
      </c>
      <c r="J148" s="181">
        <v>0</v>
      </c>
      <c r="K148" s="182">
        <f t="shared" si="2"/>
        <v>0</v>
      </c>
    </row>
    <row r="149" spans="2:11" ht="15.75" x14ac:dyDescent="0.25">
      <c r="B149" s="183" t="s">
        <v>180</v>
      </c>
      <c r="C149" s="184">
        <v>68</v>
      </c>
      <c r="D149" s="184">
        <v>0</v>
      </c>
      <c r="E149" s="184">
        <v>68</v>
      </c>
      <c r="F149" s="184">
        <v>0</v>
      </c>
      <c r="G149" s="184">
        <v>68</v>
      </c>
      <c r="H149" s="184">
        <v>68</v>
      </c>
      <c r="I149" s="184">
        <v>0</v>
      </c>
      <c r="J149" s="181">
        <v>0</v>
      </c>
      <c r="K149" s="182">
        <f t="shared" si="2"/>
        <v>0</v>
      </c>
    </row>
    <row r="150" spans="2:11" ht="30" x14ac:dyDescent="0.25">
      <c r="B150" s="183" t="s">
        <v>181</v>
      </c>
      <c r="C150" s="184">
        <v>67</v>
      </c>
      <c r="D150" s="184">
        <v>0</v>
      </c>
      <c r="E150" s="184">
        <v>67</v>
      </c>
      <c r="F150" s="184">
        <v>0</v>
      </c>
      <c r="G150" s="184">
        <v>67</v>
      </c>
      <c r="H150" s="184">
        <v>67</v>
      </c>
      <c r="I150" s="184">
        <v>0</v>
      </c>
      <c r="J150" s="181">
        <v>0</v>
      </c>
      <c r="K150" s="182">
        <f t="shared" si="2"/>
        <v>0</v>
      </c>
    </row>
    <row r="151" spans="2:11" ht="30" x14ac:dyDescent="0.25">
      <c r="B151" s="183" t="s">
        <v>182</v>
      </c>
      <c r="C151" s="184">
        <v>67</v>
      </c>
      <c r="D151" s="184">
        <v>66</v>
      </c>
      <c r="E151" s="184">
        <v>1</v>
      </c>
      <c r="F151" s="184">
        <v>0</v>
      </c>
      <c r="G151" s="184">
        <v>1</v>
      </c>
      <c r="H151" s="184">
        <v>1</v>
      </c>
      <c r="I151" s="184">
        <v>0</v>
      </c>
      <c r="J151" s="181">
        <v>0</v>
      </c>
      <c r="K151" s="182">
        <f t="shared" si="2"/>
        <v>0.9850746268656716</v>
      </c>
    </row>
    <row r="152" spans="2:11" ht="15.75" x14ac:dyDescent="0.25">
      <c r="B152" s="183" t="s">
        <v>183</v>
      </c>
      <c r="C152" s="184">
        <v>66</v>
      </c>
      <c r="D152" s="184">
        <v>64</v>
      </c>
      <c r="E152" s="184">
        <v>2</v>
      </c>
      <c r="F152" s="184">
        <v>1</v>
      </c>
      <c r="G152" s="184">
        <v>1</v>
      </c>
      <c r="H152" s="184">
        <v>0</v>
      </c>
      <c r="I152" s="184">
        <v>0</v>
      </c>
      <c r="J152" s="181">
        <v>1</v>
      </c>
      <c r="K152" s="182">
        <f t="shared" si="2"/>
        <v>0.96969696969696972</v>
      </c>
    </row>
    <row r="153" spans="2:11" ht="30" x14ac:dyDescent="0.25">
      <c r="B153" s="183" t="s">
        <v>184</v>
      </c>
      <c r="C153" s="184">
        <v>65</v>
      </c>
      <c r="D153" s="184">
        <v>0</v>
      </c>
      <c r="E153" s="184">
        <v>65</v>
      </c>
      <c r="F153" s="184">
        <v>0</v>
      </c>
      <c r="G153" s="184">
        <v>65</v>
      </c>
      <c r="H153" s="184">
        <v>65</v>
      </c>
      <c r="I153" s="184">
        <v>0</v>
      </c>
      <c r="J153" s="181">
        <v>0</v>
      </c>
      <c r="K153" s="182">
        <f t="shared" si="2"/>
        <v>0</v>
      </c>
    </row>
    <row r="154" spans="2:11" ht="30" x14ac:dyDescent="0.25">
      <c r="B154" s="183" t="s">
        <v>185</v>
      </c>
      <c r="C154" s="184">
        <v>63</v>
      </c>
      <c r="D154" s="184">
        <v>0</v>
      </c>
      <c r="E154" s="184">
        <v>63</v>
      </c>
      <c r="F154" s="184">
        <v>0</v>
      </c>
      <c r="G154" s="184">
        <v>63</v>
      </c>
      <c r="H154" s="184">
        <v>63</v>
      </c>
      <c r="I154" s="184">
        <v>0</v>
      </c>
      <c r="J154" s="181">
        <v>0</v>
      </c>
      <c r="K154" s="182">
        <f t="shared" si="2"/>
        <v>0</v>
      </c>
    </row>
    <row r="155" spans="2:11" ht="45" x14ac:dyDescent="0.25">
      <c r="B155" s="183" t="s">
        <v>186</v>
      </c>
      <c r="C155" s="184">
        <v>3</v>
      </c>
      <c r="D155" s="184">
        <v>3</v>
      </c>
      <c r="E155" s="184">
        <v>0</v>
      </c>
      <c r="F155" s="184">
        <v>0</v>
      </c>
      <c r="G155" s="184">
        <v>0</v>
      </c>
      <c r="H155" s="184">
        <v>0</v>
      </c>
      <c r="I155" s="184">
        <v>0</v>
      </c>
      <c r="J155" s="181">
        <v>0</v>
      </c>
      <c r="K155" s="182">
        <f t="shared" si="2"/>
        <v>1</v>
      </c>
    </row>
    <row r="156" spans="2:11" x14ac:dyDescent="0.25">
      <c r="B156" s="58"/>
      <c r="C156" s="69"/>
      <c r="D156" s="63"/>
      <c r="E156" s="63"/>
      <c r="F156" s="63"/>
      <c r="G156" s="64"/>
      <c r="H156" s="157"/>
      <c r="I156" s="158"/>
      <c r="J156" s="158"/>
    </row>
    <row r="157" spans="2:11" x14ac:dyDescent="0.25">
      <c r="B157" s="58"/>
      <c r="C157" s="70"/>
      <c r="D157" s="63"/>
      <c r="E157" s="63"/>
      <c r="F157" s="63"/>
      <c r="G157" s="64"/>
      <c r="H157" s="157"/>
      <c r="I157" s="158"/>
      <c r="J157" s="158"/>
    </row>
    <row r="158" spans="2:11" ht="15.75" x14ac:dyDescent="0.25">
      <c r="B158" s="61" t="s">
        <v>187</v>
      </c>
      <c r="C158" s="127">
        <f>SUM(C6:C155)</f>
        <v>81224</v>
      </c>
      <c r="D158" s="128">
        <f>SUM(D6:D155)</f>
        <v>48035</v>
      </c>
      <c r="E158" s="129">
        <f t="shared" ref="E158:I158" si="3">SUM(E6:E155)</f>
        <v>33189</v>
      </c>
      <c r="F158" s="130">
        <f t="shared" si="3"/>
        <v>3701</v>
      </c>
      <c r="G158" s="130">
        <f t="shared" si="3"/>
        <v>29488</v>
      </c>
      <c r="H158" s="138">
        <f t="shared" si="3"/>
        <v>14519</v>
      </c>
      <c r="I158" s="139">
        <f t="shared" si="3"/>
        <v>14421</v>
      </c>
      <c r="J158" s="140">
        <f>SUM(J6:J155)</f>
        <v>548</v>
      </c>
      <c r="K158" s="81">
        <f t="shared" ref="K158" si="4">D158/C158</f>
        <v>0.5913892445582587</v>
      </c>
    </row>
    <row r="159" spans="2:11" x14ac:dyDescent="0.25">
      <c r="B159" s="59"/>
      <c r="C159" s="71"/>
      <c r="D159" s="64"/>
      <c r="E159" s="64"/>
      <c r="F159" s="193"/>
      <c r="G159" s="64"/>
      <c r="H159" s="59"/>
    </row>
  </sheetData>
  <autoFilter ref="B5:K155" xr:uid="{4588051D-3399-4667-8F05-31C940F4D759}">
    <sortState xmlns:xlrd2="http://schemas.microsoft.com/office/spreadsheetml/2017/richdata2" ref="B6:K155">
      <sortCondition descending="1" ref="C5:C155"/>
    </sortState>
  </autoFilter>
  <mergeCells count="1">
    <mergeCell ref="B2:K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1BA5-D305-42B1-9671-5AC835C1DAF9}">
  <dimension ref="A1:L150"/>
  <sheetViews>
    <sheetView workbookViewId="0"/>
  </sheetViews>
  <sheetFormatPr baseColWidth="10" defaultColWidth="9.140625" defaultRowHeight="15" x14ac:dyDescent="0.25"/>
  <sheetData>
    <row r="1" spans="1:12" x14ac:dyDescent="0.25">
      <c r="A1">
        <v>1130</v>
      </c>
      <c r="B1" t="s">
        <v>183</v>
      </c>
      <c r="C1">
        <v>66</v>
      </c>
      <c r="D1">
        <v>64</v>
      </c>
      <c r="E1">
        <v>0</v>
      </c>
      <c r="F1">
        <v>2</v>
      </c>
      <c r="G1">
        <v>1</v>
      </c>
      <c r="H1">
        <v>0</v>
      </c>
      <c r="I1">
        <v>0</v>
      </c>
      <c r="J1">
        <v>1</v>
      </c>
      <c r="K1">
        <v>0</v>
      </c>
      <c r="L1">
        <v>1</v>
      </c>
    </row>
    <row r="2" spans="1:12" x14ac:dyDescent="0.25">
      <c r="A2">
        <v>3160</v>
      </c>
      <c r="B2" t="s">
        <v>164</v>
      </c>
      <c r="C2">
        <v>86</v>
      </c>
      <c r="D2">
        <v>58</v>
      </c>
      <c r="E2">
        <v>0</v>
      </c>
      <c r="F2">
        <v>28</v>
      </c>
      <c r="G2">
        <v>28</v>
      </c>
      <c r="H2">
        <v>7</v>
      </c>
      <c r="I2">
        <v>21</v>
      </c>
      <c r="J2">
        <v>0</v>
      </c>
      <c r="K2">
        <v>0</v>
      </c>
      <c r="L2">
        <v>0</v>
      </c>
    </row>
    <row r="3" spans="1:12" x14ac:dyDescent="0.25">
      <c r="A3">
        <v>3050</v>
      </c>
      <c r="B3" t="s">
        <v>157</v>
      </c>
      <c r="C3">
        <v>90</v>
      </c>
      <c r="D3">
        <v>50</v>
      </c>
      <c r="E3">
        <v>0</v>
      </c>
      <c r="F3">
        <v>40</v>
      </c>
      <c r="G3">
        <v>38</v>
      </c>
      <c r="H3">
        <v>4</v>
      </c>
      <c r="I3">
        <v>34</v>
      </c>
      <c r="J3">
        <v>0</v>
      </c>
      <c r="K3">
        <v>0</v>
      </c>
      <c r="L3">
        <v>2</v>
      </c>
    </row>
    <row r="4" spans="1:12" x14ac:dyDescent="0.25">
      <c r="A4">
        <v>3285</v>
      </c>
      <c r="B4" t="s">
        <v>102</v>
      </c>
      <c r="C4">
        <v>268</v>
      </c>
      <c r="D4">
        <v>3</v>
      </c>
      <c r="E4">
        <v>0</v>
      </c>
      <c r="F4">
        <v>265</v>
      </c>
      <c r="G4">
        <v>263</v>
      </c>
      <c r="H4">
        <v>6</v>
      </c>
      <c r="I4">
        <v>257</v>
      </c>
      <c r="J4">
        <v>0</v>
      </c>
      <c r="K4">
        <v>0</v>
      </c>
      <c r="L4">
        <v>2</v>
      </c>
    </row>
    <row r="5" spans="1:12" x14ac:dyDescent="0.25">
      <c r="A5">
        <v>80100</v>
      </c>
      <c r="B5" t="s">
        <v>132</v>
      </c>
      <c r="C5">
        <v>130</v>
      </c>
      <c r="D5">
        <v>7</v>
      </c>
      <c r="E5">
        <v>0</v>
      </c>
      <c r="F5">
        <v>123</v>
      </c>
      <c r="G5">
        <v>123</v>
      </c>
      <c r="H5">
        <v>123</v>
      </c>
      <c r="I5">
        <v>0</v>
      </c>
      <c r="J5">
        <v>0</v>
      </c>
      <c r="K5">
        <v>0</v>
      </c>
      <c r="L5">
        <v>0</v>
      </c>
    </row>
    <row r="6" spans="1:12" x14ac:dyDescent="0.25">
      <c r="A6">
        <v>3033</v>
      </c>
      <c r="B6" t="s">
        <v>137</v>
      </c>
      <c r="C6">
        <v>119</v>
      </c>
      <c r="D6">
        <v>58</v>
      </c>
      <c r="E6">
        <v>0</v>
      </c>
      <c r="F6">
        <v>61</v>
      </c>
      <c r="G6">
        <v>61</v>
      </c>
      <c r="H6">
        <v>57</v>
      </c>
      <c r="I6">
        <v>4</v>
      </c>
      <c r="J6">
        <v>0</v>
      </c>
      <c r="K6">
        <v>0</v>
      </c>
      <c r="L6">
        <v>0</v>
      </c>
    </row>
    <row r="7" spans="1:12" x14ac:dyDescent="0.25">
      <c r="A7">
        <v>3040</v>
      </c>
      <c r="B7" t="s">
        <v>148</v>
      </c>
      <c r="C7">
        <v>108</v>
      </c>
      <c r="D7">
        <v>0</v>
      </c>
      <c r="E7">
        <v>0</v>
      </c>
      <c r="F7">
        <v>108</v>
      </c>
      <c r="G7">
        <v>108</v>
      </c>
      <c r="H7">
        <v>108</v>
      </c>
      <c r="I7">
        <v>0</v>
      </c>
      <c r="J7">
        <v>0</v>
      </c>
      <c r="K7">
        <v>0</v>
      </c>
      <c r="L7">
        <v>0</v>
      </c>
    </row>
    <row r="8" spans="1:12" x14ac:dyDescent="0.25">
      <c r="A8">
        <v>3062</v>
      </c>
      <c r="B8" t="s">
        <v>145</v>
      </c>
      <c r="C8">
        <v>110</v>
      </c>
      <c r="D8">
        <v>109</v>
      </c>
      <c r="E8">
        <v>0</v>
      </c>
      <c r="F8">
        <v>1</v>
      </c>
      <c r="G8">
        <v>1</v>
      </c>
      <c r="H8">
        <v>1</v>
      </c>
      <c r="I8">
        <v>0</v>
      </c>
      <c r="J8">
        <v>0</v>
      </c>
      <c r="K8">
        <v>0</v>
      </c>
      <c r="L8">
        <v>0</v>
      </c>
    </row>
    <row r="9" spans="1:12" x14ac:dyDescent="0.25">
      <c r="A9">
        <v>3175</v>
      </c>
      <c r="B9" t="s">
        <v>163</v>
      </c>
      <c r="C9">
        <v>84</v>
      </c>
      <c r="D9">
        <v>83</v>
      </c>
      <c r="E9">
        <v>0</v>
      </c>
      <c r="F9">
        <v>1</v>
      </c>
      <c r="G9">
        <v>1</v>
      </c>
      <c r="H9">
        <v>1</v>
      </c>
      <c r="I9">
        <v>0</v>
      </c>
      <c r="J9">
        <v>0</v>
      </c>
      <c r="K9">
        <v>0</v>
      </c>
      <c r="L9">
        <v>0</v>
      </c>
    </row>
    <row r="10" spans="1:12" x14ac:dyDescent="0.25">
      <c r="A10">
        <v>55090</v>
      </c>
      <c r="B10" t="s">
        <v>166</v>
      </c>
      <c r="C10">
        <v>87</v>
      </c>
      <c r="D10">
        <v>0</v>
      </c>
      <c r="E10">
        <v>0</v>
      </c>
      <c r="F10">
        <v>87</v>
      </c>
      <c r="G10">
        <v>87</v>
      </c>
      <c r="H10">
        <v>87</v>
      </c>
      <c r="I10">
        <v>0</v>
      </c>
      <c r="J10">
        <v>0</v>
      </c>
      <c r="K10">
        <v>0</v>
      </c>
      <c r="L10">
        <v>0</v>
      </c>
    </row>
    <row r="11" spans="1:12" x14ac:dyDescent="0.25">
      <c r="A11">
        <v>3037</v>
      </c>
      <c r="B11" t="s">
        <v>127</v>
      </c>
      <c r="C11">
        <v>141</v>
      </c>
      <c r="D11">
        <v>124</v>
      </c>
      <c r="E11">
        <v>0</v>
      </c>
      <c r="F11">
        <v>17</v>
      </c>
      <c r="G11">
        <v>16</v>
      </c>
      <c r="H11">
        <v>16</v>
      </c>
      <c r="I11">
        <v>0</v>
      </c>
      <c r="J11">
        <v>0</v>
      </c>
      <c r="K11">
        <v>0</v>
      </c>
      <c r="L11">
        <v>1</v>
      </c>
    </row>
    <row r="12" spans="1:12" x14ac:dyDescent="0.25">
      <c r="A12">
        <v>3283</v>
      </c>
      <c r="B12" t="s">
        <v>104</v>
      </c>
      <c r="C12">
        <v>254</v>
      </c>
      <c r="D12">
        <v>181</v>
      </c>
      <c r="E12">
        <v>0</v>
      </c>
      <c r="F12">
        <v>73</v>
      </c>
      <c r="G12">
        <v>70</v>
      </c>
      <c r="H12">
        <v>3</v>
      </c>
      <c r="I12">
        <v>67</v>
      </c>
      <c r="J12">
        <v>0</v>
      </c>
      <c r="K12">
        <v>0</v>
      </c>
      <c r="L12">
        <v>3</v>
      </c>
    </row>
    <row r="13" spans="1:12" x14ac:dyDescent="0.25">
      <c r="A13">
        <v>80400</v>
      </c>
      <c r="B13" t="s">
        <v>185</v>
      </c>
      <c r="C13">
        <v>62</v>
      </c>
      <c r="D13">
        <v>0</v>
      </c>
      <c r="E13">
        <v>0</v>
      </c>
      <c r="F13">
        <v>62</v>
      </c>
      <c r="G13">
        <v>62</v>
      </c>
      <c r="H13">
        <v>62</v>
      </c>
      <c r="I13">
        <v>0</v>
      </c>
      <c r="J13">
        <v>0</v>
      </c>
      <c r="K13">
        <v>0</v>
      </c>
      <c r="L13">
        <v>0</v>
      </c>
    </row>
    <row r="14" spans="1:12" x14ac:dyDescent="0.25">
      <c r="A14">
        <v>80500</v>
      </c>
      <c r="B14" t="s">
        <v>180</v>
      </c>
      <c r="C14">
        <v>67</v>
      </c>
      <c r="D14">
        <v>0</v>
      </c>
      <c r="E14">
        <v>0</v>
      </c>
      <c r="F14">
        <v>67</v>
      </c>
      <c r="G14">
        <v>67</v>
      </c>
      <c r="H14">
        <v>67</v>
      </c>
      <c r="I14">
        <v>0</v>
      </c>
      <c r="J14">
        <v>0</v>
      </c>
      <c r="K14">
        <v>0</v>
      </c>
      <c r="L14">
        <v>0</v>
      </c>
    </row>
    <row r="15" spans="1:12" x14ac:dyDescent="0.25">
      <c r="A15">
        <v>3010</v>
      </c>
      <c r="B15" t="s">
        <v>99</v>
      </c>
      <c r="C15">
        <v>285</v>
      </c>
      <c r="D15">
        <v>203</v>
      </c>
      <c r="E15">
        <v>0</v>
      </c>
      <c r="F15">
        <v>82</v>
      </c>
      <c r="G15">
        <v>53</v>
      </c>
      <c r="H15">
        <v>46</v>
      </c>
      <c r="I15">
        <v>6</v>
      </c>
      <c r="J15">
        <v>1</v>
      </c>
      <c r="K15">
        <v>0</v>
      </c>
      <c r="L15">
        <v>29</v>
      </c>
    </row>
    <row r="16" spans="1:12" x14ac:dyDescent="0.25">
      <c r="A16">
        <v>3058</v>
      </c>
      <c r="B16" t="s">
        <v>136</v>
      </c>
      <c r="C16">
        <v>122</v>
      </c>
      <c r="D16">
        <v>98</v>
      </c>
      <c r="E16">
        <v>0</v>
      </c>
      <c r="F16">
        <v>24</v>
      </c>
      <c r="G16">
        <v>19</v>
      </c>
      <c r="H16">
        <v>19</v>
      </c>
      <c r="I16">
        <v>0</v>
      </c>
      <c r="J16">
        <v>0</v>
      </c>
      <c r="K16">
        <v>0</v>
      </c>
      <c r="L16">
        <v>5</v>
      </c>
    </row>
    <row r="17" spans="1:12" x14ac:dyDescent="0.25">
      <c r="A17">
        <v>55060</v>
      </c>
      <c r="B17" t="s">
        <v>154</v>
      </c>
      <c r="C17">
        <v>96</v>
      </c>
      <c r="D17">
        <v>88</v>
      </c>
      <c r="E17">
        <v>0</v>
      </c>
      <c r="F17">
        <v>8</v>
      </c>
      <c r="G17">
        <v>7</v>
      </c>
      <c r="H17">
        <v>7</v>
      </c>
      <c r="I17">
        <v>0</v>
      </c>
      <c r="J17">
        <v>0</v>
      </c>
      <c r="K17">
        <v>0</v>
      </c>
      <c r="L17">
        <v>1</v>
      </c>
    </row>
    <row r="18" spans="1:12" x14ac:dyDescent="0.25">
      <c r="A18">
        <v>80700</v>
      </c>
      <c r="B18" t="s">
        <v>181</v>
      </c>
      <c r="C18">
        <v>65</v>
      </c>
      <c r="D18">
        <v>0</v>
      </c>
      <c r="E18">
        <v>0</v>
      </c>
      <c r="F18">
        <v>65</v>
      </c>
      <c r="G18">
        <v>65</v>
      </c>
      <c r="H18">
        <v>65</v>
      </c>
      <c r="I18">
        <v>0</v>
      </c>
      <c r="J18">
        <v>0</v>
      </c>
      <c r="K18">
        <v>0</v>
      </c>
      <c r="L18">
        <v>0</v>
      </c>
    </row>
    <row r="19" spans="1:12" x14ac:dyDescent="0.25">
      <c r="A19">
        <v>4210</v>
      </c>
      <c r="B19" t="s">
        <v>62</v>
      </c>
      <c r="C19">
        <v>1158</v>
      </c>
      <c r="D19">
        <v>58</v>
      </c>
      <c r="E19">
        <v>0</v>
      </c>
      <c r="F19">
        <v>1100</v>
      </c>
      <c r="G19">
        <v>1097</v>
      </c>
      <c r="H19">
        <v>0</v>
      </c>
      <c r="I19">
        <v>1082</v>
      </c>
      <c r="J19">
        <v>15</v>
      </c>
      <c r="K19">
        <v>0</v>
      </c>
      <c r="L19">
        <v>3</v>
      </c>
    </row>
    <row r="20" spans="1:12" x14ac:dyDescent="0.25">
      <c r="A20">
        <v>1180</v>
      </c>
      <c r="B20" t="s">
        <v>84</v>
      </c>
      <c r="C20">
        <v>515</v>
      </c>
      <c r="D20">
        <v>279</v>
      </c>
      <c r="E20">
        <v>0</v>
      </c>
      <c r="F20">
        <v>236</v>
      </c>
      <c r="G20">
        <v>217</v>
      </c>
      <c r="H20">
        <v>214</v>
      </c>
      <c r="I20">
        <v>1</v>
      </c>
      <c r="J20">
        <v>0</v>
      </c>
      <c r="K20">
        <v>2</v>
      </c>
      <c r="L20">
        <v>19</v>
      </c>
    </row>
    <row r="21" spans="1:12" x14ac:dyDescent="0.25">
      <c r="A21">
        <v>3123</v>
      </c>
      <c r="B21" t="s">
        <v>138</v>
      </c>
      <c r="C21">
        <v>120</v>
      </c>
      <c r="D21">
        <v>24</v>
      </c>
      <c r="E21">
        <v>0</v>
      </c>
      <c r="F21">
        <v>96</v>
      </c>
      <c r="G21">
        <v>96</v>
      </c>
      <c r="H21">
        <v>96</v>
      </c>
      <c r="I21">
        <v>0</v>
      </c>
      <c r="J21">
        <v>0</v>
      </c>
      <c r="K21">
        <v>0</v>
      </c>
      <c r="L21">
        <v>0</v>
      </c>
    </row>
    <row r="22" spans="1:12" x14ac:dyDescent="0.25">
      <c r="A22">
        <v>55070</v>
      </c>
      <c r="B22" t="s">
        <v>160</v>
      </c>
      <c r="C22">
        <v>91</v>
      </c>
      <c r="D22">
        <v>76</v>
      </c>
      <c r="E22">
        <v>0</v>
      </c>
      <c r="F22">
        <v>15</v>
      </c>
      <c r="G22">
        <v>15</v>
      </c>
      <c r="H22">
        <v>15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>
        <v>82200</v>
      </c>
      <c r="B23" t="s">
        <v>167</v>
      </c>
      <c r="C23">
        <v>83</v>
      </c>
      <c r="D23">
        <v>0</v>
      </c>
      <c r="E23">
        <v>0</v>
      </c>
      <c r="F23">
        <v>83</v>
      </c>
      <c r="G23">
        <v>83</v>
      </c>
      <c r="H23">
        <v>83</v>
      </c>
      <c r="I23">
        <v>0</v>
      </c>
      <c r="J23">
        <v>0</v>
      </c>
      <c r="K23">
        <v>0</v>
      </c>
      <c r="L23">
        <v>0</v>
      </c>
    </row>
    <row r="24" spans="1:12" x14ac:dyDescent="0.25">
      <c r="A24">
        <v>1092</v>
      </c>
      <c r="B24" t="s">
        <v>114</v>
      </c>
      <c r="C24">
        <v>184</v>
      </c>
      <c r="D24">
        <v>25</v>
      </c>
      <c r="E24">
        <v>0</v>
      </c>
      <c r="F24">
        <v>159</v>
      </c>
      <c r="G24">
        <v>146</v>
      </c>
      <c r="H24">
        <v>37</v>
      </c>
      <c r="I24">
        <v>108</v>
      </c>
      <c r="J24">
        <v>0</v>
      </c>
      <c r="K24">
        <v>1</v>
      </c>
      <c r="L24">
        <v>13</v>
      </c>
    </row>
    <row r="25" spans="1:12" x14ac:dyDescent="0.25">
      <c r="A25">
        <v>3240</v>
      </c>
      <c r="B25" t="s">
        <v>70</v>
      </c>
      <c r="C25">
        <v>803</v>
      </c>
      <c r="D25">
        <v>631</v>
      </c>
      <c r="E25">
        <v>0</v>
      </c>
      <c r="F25">
        <v>172</v>
      </c>
      <c r="G25">
        <v>62</v>
      </c>
      <c r="H25">
        <v>12</v>
      </c>
      <c r="I25">
        <v>48</v>
      </c>
      <c r="J25">
        <v>0</v>
      </c>
      <c r="K25">
        <v>2</v>
      </c>
      <c r="L25">
        <v>110</v>
      </c>
    </row>
    <row r="26" spans="1:12" x14ac:dyDescent="0.25">
      <c r="A26">
        <v>55110</v>
      </c>
      <c r="B26" t="s">
        <v>171</v>
      </c>
      <c r="C26">
        <v>77</v>
      </c>
      <c r="D26">
        <v>74</v>
      </c>
      <c r="E26">
        <v>0</v>
      </c>
      <c r="F26">
        <v>3</v>
      </c>
      <c r="G26">
        <v>3</v>
      </c>
      <c r="H26">
        <v>3</v>
      </c>
      <c r="I26">
        <v>0</v>
      </c>
      <c r="J26">
        <v>0</v>
      </c>
      <c r="K26">
        <v>0</v>
      </c>
      <c r="L26">
        <v>0</v>
      </c>
    </row>
    <row r="27" spans="1:12" x14ac:dyDescent="0.25">
      <c r="A27">
        <v>80300</v>
      </c>
      <c r="B27" t="s">
        <v>142</v>
      </c>
      <c r="C27">
        <v>120</v>
      </c>
      <c r="D27">
        <v>0</v>
      </c>
      <c r="E27">
        <v>0</v>
      </c>
      <c r="F27">
        <v>120</v>
      </c>
      <c r="G27">
        <v>120</v>
      </c>
      <c r="H27">
        <v>120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>
        <v>81200</v>
      </c>
      <c r="B28" t="s">
        <v>172</v>
      </c>
      <c r="C28">
        <v>73</v>
      </c>
      <c r="D28">
        <v>0</v>
      </c>
      <c r="E28">
        <v>0</v>
      </c>
      <c r="F28">
        <v>73</v>
      </c>
      <c r="G28">
        <v>73</v>
      </c>
      <c r="H28">
        <v>73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>
        <v>82300</v>
      </c>
      <c r="B29" t="s">
        <v>111</v>
      </c>
      <c r="C29">
        <v>206</v>
      </c>
      <c r="D29">
        <v>0</v>
      </c>
      <c r="E29">
        <v>0</v>
      </c>
      <c r="F29">
        <v>206</v>
      </c>
      <c r="G29">
        <v>206</v>
      </c>
      <c r="H29">
        <v>206</v>
      </c>
      <c r="I29">
        <v>0</v>
      </c>
      <c r="J29">
        <v>0</v>
      </c>
      <c r="K29">
        <v>0</v>
      </c>
      <c r="L29">
        <v>0</v>
      </c>
    </row>
    <row r="30" spans="1:12" x14ac:dyDescent="0.25">
      <c r="A30">
        <v>1110</v>
      </c>
      <c r="B30" t="s">
        <v>101</v>
      </c>
      <c r="C30">
        <v>265</v>
      </c>
      <c r="D30">
        <v>127</v>
      </c>
      <c r="E30">
        <v>0</v>
      </c>
      <c r="F30">
        <v>138</v>
      </c>
      <c r="G30">
        <v>123</v>
      </c>
      <c r="H30">
        <v>0</v>
      </c>
      <c r="I30">
        <v>121</v>
      </c>
      <c r="J30">
        <v>1</v>
      </c>
      <c r="K30">
        <v>1</v>
      </c>
      <c r="L30">
        <v>15</v>
      </c>
    </row>
    <row r="31" spans="1:12" x14ac:dyDescent="0.25">
      <c r="A31">
        <v>3051</v>
      </c>
      <c r="B31" t="s">
        <v>147</v>
      </c>
      <c r="C31">
        <v>110</v>
      </c>
      <c r="D31">
        <v>90</v>
      </c>
      <c r="E31">
        <v>0</v>
      </c>
      <c r="F31">
        <v>20</v>
      </c>
      <c r="G31">
        <v>20</v>
      </c>
      <c r="H31">
        <v>20</v>
      </c>
      <c r="I31">
        <v>0</v>
      </c>
      <c r="J31">
        <v>0</v>
      </c>
      <c r="K31">
        <v>0</v>
      </c>
      <c r="L31">
        <v>0</v>
      </c>
    </row>
    <row r="32" spans="1:12" x14ac:dyDescent="0.25">
      <c r="A32">
        <v>3154</v>
      </c>
      <c r="B32" t="s">
        <v>123</v>
      </c>
      <c r="C32">
        <v>151</v>
      </c>
      <c r="D32">
        <v>54</v>
      </c>
      <c r="E32">
        <v>0</v>
      </c>
      <c r="F32">
        <v>97</v>
      </c>
      <c r="G32">
        <v>92</v>
      </c>
      <c r="H32">
        <v>88</v>
      </c>
      <c r="I32">
        <v>4</v>
      </c>
      <c r="J32">
        <v>0</v>
      </c>
      <c r="K32">
        <v>0</v>
      </c>
      <c r="L32">
        <v>5</v>
      </c>
    </row>
    <row r="33" spans="1:12" x14ac:dyDescent="0.25">
      <c r="A33">
        <v>3190</v>
      </c>
      <c r="B33" t="s">
        <v>94</v>
      </c>
      <c r="C33">
        <v>347</v>
      </c>
      <c r="D33">
        <v>0</v>
      </c>
      <c r="E33">
        <v>0</v>
      </c>
      <c r="F33">
        <v>347</v>
      </c>
      <c r="G33">
        <v>347</v>
      </c>
      <c r="H33">
        <v>137</v>
      </c>
      <c r="I33">
        <v>209</v>
      </c>
      <c r="J33">
        <v>1</v>
      </c>
      <c r="K33">
        <v>0</v>
      </c>
      <c r="L33">
        <v>0</v>
      </c>
    </row>
    <row r="34" spans="1:12" x14ac:dyDescent="0.25">
      <c r="A34">
        <v>3282</v>
      </c>
      <c r="B34" t="s">
        <v>118</v>
      </c>
      <c r="C34">
        <v>168</v>
      </c>
      <c r="D34">
        <v>132</v>
      </c>
      <c r="E34">
        <v>0</v>
      </c>
      <c r="F34">
        <v>36</v>
      </c>
      <c r="G34">
        <v>25</v>
      </c>
      <c r="H34">
        <v>24</v>
      </c>
      <c r="I34">
        <v>1</v>
      </c>
      <c r="J34">
        <v>0</v>
      </c>
      <c r="K34">
        <v>0</v>
      </c>
      <c r="L34">
        <v>11</v>
      </c>
    </row>
    <row r="35" spans="1:12" x14ac:dyDescent="0.25">
      <c r="A35">
        <v>3290</v>
      </c>
      <c r="B35" t="s">
        <v>124</v>
      </c>
      <c r="C35">
        <v>147</v>
      </c>
      <c r="D35">
        <v>67</v>
      </c>
      <c r="E35">
        <v>0</v>
      </c>
      <c r="F35">
        <v>80</v>
      </c>
      <c r="G35">
        <v>78</v>
      </c>
      <c r="H35">
        <v>78</v>
      </c>
      <c r="I35">
        <v>0</v>
      </c>
      <c r="J35">
        <v>0</v>
      </c>
      <c r="K35">
        <v>0</v>
      </c>
      <c r="L35">
        <v>2</v>
      </c>
    </row>
    <row r="36" spans="1:12" x14ac:dyDescent="0.25">
      <c r="A36">
        <v>34000</v>
      </c>
      <c r="B36" t="s">
        <v>93</v>
      </c>
      <c r="C36">
        <v>357</v>
      </c>
      <c r="D36">
        <v>291</v>
      </c>
      <c r="E36">
        <v>0</v>
      </c>
      <c r="F36">
        <v>66</v>
      </c>
      <c r="G36">
        <v>56</v>
      </c>
      <c r="H36">
        <v>54</v>
      </c>
      <c r="I36">
        <v>2</v>
      </c>
      <c r="J36">
        <v>0</v>
      </c>
      <c r="K36">
        <v>0</v>
      </c>
      <c r="L36">
        <v>10</v>
      </c>
    </row>
    <row r="37" spans="1:12" x14ac:dyDescent="0.25">
      <c r="A37">
        <v>55050</v>
      </c>
      <c r="B37" t="s">
        <v>165</v>
      </c>
      <c r="C37">
        <v>87</v>
      </c>
      <c r="D37">
        <v>83</v>
      </c>
      <c r="E37">
        <v>0</v>
      </c>
      <c r="F37">
        <v>4</v>
      </c>
      <c r="G37">
        <v>3</v>
      </c>
      <c r="H37">
        <v>3</v>
      </c>
      <c r="I37">
        <v>0</v>
      </c>
      <c r="J37">
        <v>0</v>
      </c>
      <c r="K37">
        <v>0</v>
      </c>
      <c r="L37">
        <v>1</v>
      </c>
    </row>
    <row r="38" spans="1:12" x14ac:dyDescent="0.25">
      <c r="A38">
        <v>1035</v>
      </c>
      <c r="B38" t="s">
        <v>103</v>
      </c>
      <c r="C38">
        <v>257</v>
      </c>
      <c r="D38">
        <v>147</v>
      </c>
      <c r="E38">
        <v>0</v>
      </c>
      <c r="F38">
        <v>110</v>
      </c>
      <c r="G38">
        <v>102</v>
      </c>
      <c r="H38">
        <v>102</v>
      </c>
      <c r="I38">
        <v>0</v>
      </c>
      <c r="J38">
        <v>0</v>
      </c>
      <c r="K38">
        <v>0</v>
      </c>
      <c r="L38">
        <v>8</v>
      </c>
    </row>
    <row r="39" spans="1:12" x14ac:dyDescent="0.25">
      <c r="A39">
        <v>3072</v>
      </c>
      <c r="B39" t="s">
        <v>128</v>
      </c>
      <c r="C39">
        <v>138</v>
      </c>
      <c r="D39">
        <v>133</v>
      </c>
      <c r="E39">
        <v>0</v>
      </c>
      <c r="F39">
        <v>5</v>
      </c>
      <c r="G39">
        <v>3</v>
      </c>
      <c r="H39">
        <v>3</v>
      </c>
      <c r="I39">
        <v>0</v>
      </c>
      <c r="J39">
        <v>0</v>
      </c>
      <c r="K39">
        <v>0</v>
      </c>
      <c r="L39">
        <v>2</v>
      </c>
    </row>
    <row r="40" spans="1:12" x14ac:dyDescent="0.25">
      <c r="A40">
        <v>4290</v>
      </c>
      <c r="B40" t="s">
        <v>63</v>
      </c>
      <c r="C40">
        <v>1143</v>
      </c>
      <c r="D40">
        <v>997</v>
      </c>
      <c r="E40">
        <v>0</v>
      </c>
      <c r="F40">
        <v>146</v>
      </c>
      <c r="G40">
        <v>95</v>
      </c>
      <c r="H40">
        <v>0</v>
      </c>
      <c r="I40">
        <v>95</v>
      </c>
      <c r="J40">
        <v>0</v>
      </c>
      <c r="K40">
        <v>0</v>
      </c>
      <c r="L40">
        <v>51</v>
      </c>
    </row>
    <row r="41" spans="1:12" x14ac:dyDescent="0.25">
      <c r="A41">
        <v>1</v>
      </c>
      <c r="B41" t="s">
        <v>131</v>
      </c>
      <c r="C41">
        <v>134</v>
      </c>
      <c r="D41">
        <v>21</v>
      </c>
      <c r="E41">
        <v>0</v>
      </c>
      <c r="F41">
        <v>113</v>
      </c>
      <c r="G41">
        <v>112</v>
      </c>
      <c r="H41">
        <v>101</v>
      </c>
      <c r="I41">
        <v>10</v>
      </c>
      <c r="J41">
        <v>1</v>
      </c>
      <c r="K41">
        <v>0</v>
      </c>
      <c r="L41">
        <v>1</v>
      </c>
    </row>
    <row r="42" spans="1:12" x14ac:dyDescent="0.25">
      <c r="A42">
        <v>3110</v>
      </c>
      <c r="B42" t="s">
        <v>112</v>
      </c>
      <c r="C42">
        <v>195</v>
      </c>
      <c r="D42">
        <v>152</v>
      </c>
      <c r="E42">
        <v>0</v>
      </c>
      <c r="F42">
        <v>43</v>
      </c>
      <c r="G42">
        <v>35</v>
      </c>
      <c r="H42">
        <v>21</v>
      </c>
      <c r="I42">
        <v>14</v>
      </c>
      <c r="J42">
        <v>0</v>
      </c>
      <c r="K42">
        <v>0</v>
      </c>
      <c r="L42">
        <v>8</v>
      </c>
    </row>
    <row r="43" spans="1:12" x14ac:dyDescent="0.25">
      <c r="A43">
        <v>4180</v>
      </c>
      <c r="B43" t="s">
        <v>61</v>
      </c>
      <c r="C43">
        <v>1225</v>
      </c>
      <c r="D43">
        <v>700</v>
      </c>
      <c r="E43">
        <v>0</v>
      </c>
      <c r="F43">
        <v>525</v>
      </c>
      <c r="G43">
        <v>424</v>
      </c>
      <c r="H43">
        <v>172</v>
      </c>
      <c r="I43">
        <v>252</v>
      </c>
      <c r="J43">
        <v>0</v>
      </c>
      <c r="K43">
        <v>0</v>
      </c>
      <c r="L43">
        <v>101</v>
      </c>
    </row>
    <row r="44" spans="1:12" x14ac:dyDescent="0.25">
      <c r="A44">
        <v>81700</v>
      </c>
      <c r="B44" t="s">
        <v>184</v>
      </c>
      <c r="C44">
        <v>64</v>
      </c>
      <c r="D44">
        <v>0</v>
      </c>
      <c r="E44">
        <v>0</v>
      </c>
      <c r="F44">
        <v>64</v>
      </c>
      <c r="G44">
        <v>64</v>
      </c>
      <c r="H44">
        <v>64</v>
      </c>
      <c r="I44">
        <v>0</v>
      </c>
      <c r="J44">
        <v>0</v>
      </c>
      <c r="K44">
        <v>0</v>
      </c>
      <c r="L44">
        <v>0</v>
      </c>
    </row>
    <row r="45" spans="1:12" x14ac:dyDescent="0.25">
      <c r="A45">
        <v>3085</v>
      </c>
      <c r="B45" t="s">
        <v>122</v>
      </c>
      <c r="C45">
        <v>154</v>
      </c>
      <c r="D45">
        <v>145</v>
      </c>
      <c r="E45">
        <v>0</v>
      </c>
      <c r="F45">
        <v>9</v>
      </c>
      <c r="G45">
        <v>7</v>
      </c>
      <c r="H45">
        <v>0</v>
      </c>
      <c r="I45">
        <v>7</v>
      </c>
      <c r="J45">
        <v>0</v>
      </c>
      <c r="K45">
        <v>0</v>
      </c>
      <c r="L45">
        <v>2</v>
      </c>
    </row>
    <row r="46" spans="1:12" x14ac:dyDescent="0.25">
      <c r="A46">
        <v>3120</v>
      </c>
      <c r="B46" t="s">
        <v>117</v>
      </c>
      <c r="C46">
        <v>175</v>
      </c>
      <c r="D46">
        <v>101</v>
      </c>
      <c r="E46">
        <v>0</v>
      </c>
      <c r="F46">
        <v>74</v>
      </c>
      <c r="G46">
        <v>72</v>
      </c>
      <c r="H46">
        <v>71</v>
      </c>
      <c r="I46">
        <v>1</v>
      </c>
      <c r="J46">
        <v>0</v>
      </c>
      <c r="K46">
        <v>0</v>
      </c>
      <c r="L46">
        <v>2</v>
      </c>
    </row>
    <row r="47" spans="1:12" x14ac:dyDescent="0.25">
      <c r="A47">
        <v>3135</v>
      </c>
      <c r="B47" t="s">
        <v>83</v>
      </c>
      <c r="C47">
        <v>540</v>
      </c>
      <c r="D47">
        <v>205</v>
      </c>
      <c r="E47">
        <v>0</v>
      </c>
      <c r="F47">
        <v>335</v>
      </c>
      <c r="G47">
        <v>327</v>
      </c>
      <c r="H47">
        <v>266</v>
      </c>
      <c r="I47">
        <v>14</v>
      </c>
      <c r="J47">
        <v>47</v>
      </c>
      <c r="K47">
        <v>0</v>
      </c>
      <c r="L47">
        <v>8</v>
      </c>
    </row>
    <row r="48" spans="1:12" x14ac:dyDescent="0.25">
      <c r="A48">
        <v>3156</v>
      </c>
      <c r="B48" t="s">
        <v>113</v>
      </c>
      <c r="C48">
        <v>200</v>
      </c>
      <c r="D48">
        <v>180</v>
      </c>
      <c r="E48">
        <v>0</v>
      </c>
      <c r="F48">
        <v>20</v>
      </c>
      <c r="G48">
        <v>18</v>
      </c>
      <c r="H48">
        <v>17</v>
      </c>
      <c r="I48">
        <v>1</v>
      </c>
      <c r="J48">
        <v>0</v>
      </c>
      <c r="K48">
        <v>0</v>
      </c>
      <c r="L48">
        <v>2</v>
      </c>
    </row>
    <row r="49" spans="1:12" x14ac:dyDescent="0.25">
      <c r="A49">
        <v>81100</v>
      </c>
      <c r="B49" t="s">
        <v>176</v>
      </c>
      <c r="C49">
        <v>71</v>
      </c>
      <c r="D49">
        <v>25</v>
      </c>
      <c r="E49">
        <v>0</v>
      </c>
      <c r="F49">
        <v>46</v>
      </c>
      <c r="G49">
        <v>46</v>
      </c>
      <c r="H49">
        <v>3</v>
      </c>
      <c r="I49">
        <v>43</v>
      </c>
      <c r="J49">
        <v>0</v>
      </c>
      <c r="K49">
        <v>0</v>
      </c>
      <c r="L49">
        <v>0</v>
      </c>
    </row>
    <row r="50" spans="1:12" x14ac:dyDescent="0.25">
      <c r="A50">
        <v>3057</v>
      </c>
      <c r="B50" t="s">
        <v>161</v>
      </c>
      <c r="C50">
        <v>89</v>
      </c>
      <c r="D50">
        <v>0</v>
      </c>
      <c r="E50">
        <v>0</v>
      </c>
      <c r="F50">
        <v>89</v>
      </c>
      <c r="G50">
        <v>89</v>
      </c>
      <c r="H50">
        <v>89</v>
      </c>
      <c r="I50">
        <v>0</v>
      </c>
      <c r="J50">
        <v>0</v>
      </c>
      <c r="K50">
        <v>0</v>
      </c>
      <c r="L50">
        <v>0</v>
      </c>
    </row>
    <row r="51" spans="1:12" x14ac:dyDescent="0.25">
      <c r="A51">
        <v>3059</v>
      </c>
      <c r="B51" t="s">
        <v>141</v>
      </c>
      <c r="C51">
        <v>117</v>
      </c>
      <c r="D51">
        <v>82</v>
      </c>
      <c r="E51">
        <v>0</v>
      </c>
      <c r="F51">
        <v>35</v>
      </c>
      <c r="G51">
        <v>35</v>
      </c>
      <c r="H51">
        <v>33</v>
      </c>
      <c r="I51">
        <v>1</v>
      </c>
      <c r="J51">
        <v>1</v>
      </c>
      <c r="K51">
        <v>0</v>
      </c>
      <c r="L51">
        <v>0</v>
      </c>
    </row>
    <row r="52" spans="1:12" x14ac:dyDescent="0.25">
      <c r="A52">
        <v>3087</v>
      </c>
      <c r="B52" t="s">
        <v>159</v>
      </c>
      <c r="C52">
        <v>91</v>
      </c>
      <c r="D52">
        <v>67</v>
      </c>
      <c r="E52">
        <v>0</v>
      </c>
      <c r="F52">
        <v>24</v>
      </c>
      <c r="G52">
        <v>24</v>
      </c>
      <c r="H52">
        <v>24</v>
      </c>
      <c r="I52">
        <v>0</v>
      </c>
      <c r="J52">
        <v>0</v>
      </c>
      <c r="K52">
        <v>0</v>
      </c>
      <c r="L52">
        <v>0</v>
      </c>
    </row>
    <row r="53" spans="1:12" x14ac:dyDescent="0.25">
      <c r="A53">
        <v>4240</v>
      </c>
      <c r="B53" t="s">
        <v>52</v>
      </c>
      <c r="C53">
        <v>1390</v>
      </c>
      <c r="D53">
        <v>1071</v>
      </c>
      <c r="E53">
        <v>0</v>
      </c>
      <c r="F53">
        <v>319</v>
      </c>
      <c r="G53">
        <v>288</v>
      </c>
      <c r="H53">
        <v>48</v>
      </c>
      <c r="I53">
        <v>238</v>
      </c>
      <c r="J53">
        <v>1</v>
      </c>
      <c r="K53">
        <v>1</v>
      </c>
      <c r="L53">
        <v>31</v>
      </c>
    </row>
    <row r="54" spans="1:12" x14ac:dyDescent="0.25">
      <c r="A54">
        <v>1091</v>
      </c>
      <c r="B54" t="s">
        <v>82</v>
      </c>
      <c r="C54">
        <v>522</v>
      </c>
      <c r="D54">
        <v>443</v>
      </c>
      <c r="E54">
        <v>0</v>
      </c>
      <c r="F54">
        <v>79</v>
      </c>
      <c r="G54">
        <v>26</v>
      </c>
      <c r="H54">
        <v>0</v>
      </c>
      <c r="I54">
        <v>20</v>
      </c>
      <c r="J54">
        <v>0</v>
      </c>
      <c r="K54">
        <v>6</v>
      </c>
      <c r="L54">
        <v>53</v>
      </c>
    </row>
    <row r="55" spans="1:12" x14ac:dyDescent="0.25">
      <c r="A55">
        <v>3260</v>
      </c>
      <c r="B55" t="s">
        <v>95</v>
      </c>
      <c r="C55">
        <v>346</v>
      </c>
      <c r="D55">
        <v>109</v>
      </c>
      <c r="E55">
        <v>0</v>
      </c>
      <c r="F55">
        <v>237</v>
      </c>
      <c r="G55">
        <v>222</v>
      </c>
      <c r="H55">
        <v>217</v>
      </c>
      <c r="I55">
        <v>5</v>
      </c>
      <c r="J55">
        <v>0</v>
      </c>
      <c r="K55">
        <v>0</v>
      </c>
      <c r="L55">
        <v>15</v>
      </c>
    </row>
    <row r="56" spans="1:12" x14ac:dyDescent="0.25">
      <c r="A56">
        <v>4230</v>
      </c>
      <c r="B56" t="s">
        <v>60</v>
      </c>
      <c r="C56">
        <v>1328</v>
      </c>
      <c r="D56">
        <v>854</v>
      </c>
      <c r="E56">
        <v>0</v>
      </c>
      <c r="F56">
        <v>474</v>
      </c>
      <c r="G56">
        <v>433</v>
      </c>
      <c r="H56">
        <v>17</v>
      </c>
      <c r="I56">
        <v>414</v>
      </c>
      <c r="J56">
        <v>1</v>
      </c>
      <c r="K56">
        <v>1</v>
      </c>
      <c r="L56">
        <v>41</v>
      </c>
    </row>
    <row r="57" spans="1:12" x14ac:dyDescent="0.25">
      <c r="A57">
        <v>80900</v>
      </c>
      <c r="B57" t="s">
        <v>170</v>
      </c>
      <c r="C57">
        <v>81</v>
      </c>
      <c r="D57">
        <v>17</v>
      </c>
      <c r="E57">
        <v>0</v>
      </c>
      <c r="F57">
        <v>64</v>
      </c>
      <c r="G57">
        <v>64</v>
      </c>
      <c r="H57">
        <v>64</v>
      </c>
      <c r="I57">
        <v>0</v>
      </c>
      <c r="J57">
        <v>0</v>
      </c>
      <c r="K57">
        <v>0</v>
      </c>
      <c r="L57">
        <v>0</v>
      </c>
    </row>
    <row r="58" spans="1:12" x14ac:dyDescent="0.25">
      <c r="A58">
        <v>1000</v>
      </c>
      <c r="B58" t="s">
        <v>49</v>
      </c>
      <c r="C58">
        <v>1563</v>
      </c>
      <c r="D58">
        <v>949</v>
      </c>
      <c r="E58">
        <v>0</v>
      </c>
      <c r="F58">
        <v>614</v>
      </c>
      <c r="G58">
        <v>545</v>
      </c>
      <c r="H58">
        <v>78</v>
      </c>
      <c r="I58">
        <v>242</v>
      </c>
      <c r="J58">
        <v>224</v>
      </c>
      <c r="K58">
        <v>1</v>
      </c>
      <c r="L58">
        <v>69</v>
      </c>
    </row>
    <row r="59" spans="1:12" x14ac:dyDescent="0.25">
      <c r="A59">
        <v>3020</v>
      </c>
      <c r="B59" t="s">
        <v>107</v>
      </c>
      <c r="C59">
        <v>235</v>
      </c>
      <c r="D59">
        <v>105</v>
      </c>
      <c r="E59">
        <v>0</v>
      </c>
      <c r="F59">
        <v>130</v>
      </c>
      <c r="G59">
        <v>86</v>
      </c>
      <c r="H59">
        <v>64</v>
      </c>
      <c r="I59">
        <v>21</v>
      </c>
      <c r="J59">
        <v>1</v>
      </c>
      <c r="K59">
        <v>0</v>
      </c>
      <c r="L59">
        <v>44</v>
      </c>
    </row>
    <row r="60" spans="1:12" x14ac:dyDescent="0.25">
      <c r="A60">
        <v>3095</v>
      </c>
      <c r="B60" t="s">
        <v>134</v>
      </c>
      <c r="C60">
        <v>123</v>
      </c>
      <c r="D60">
        <v>113</v>
      </c>
      <c r="E60">
        <v>0</v>
      </c>
      <c r="F60">
        <v>10</v>
      </c>
      <c r="G60">
        <v>4</v>
      </c>
      <c r="H60">
        <v>1</v>
      </c>
      <c r="I60">
        <v>3</v>
      </c>
      <c r="J60">
        <v>0</v>
      </c>
      <c r="K60">
        <v>0</v>
      </c>
      <c r="L60">
        <v>6</v>
      </c>
    </row>
    <row r="61" spans="1:12" x14ac:dyDescent="0.25">
      <c r="A61">
        <v>3230</v>
      </c>
      <c r="B61" t="s">
        <v>135</v>
      </c>
      <c r="C61">
        <v>127</v>
      </c>
      <c r="D61">
        <v>0</v>
      </c>
      <c r="E61">
        <v>0</v>
      </c>
      <c r="F61">
        <v>127</v>
      </c>
      <c r="G61">
        <v>127</v>
      </c>
      <c r="H61">
        <v>127</v>
      </c>
      <c r="I61">
        <v>0</v>
      </c>
      <c r="J61">
        <v>0</v>
      </c>
      <c r="K61">
        <v>0</v>
      </c>
      <c r="L61">
        <v>0</v>
      </c>
    </row>
    <row r="62" spans="1:12" x14ac:dyDescent="0.25">
      <c r="A62">
        <v>81500</v>
      </c>
      <c r="B62" t="s">
        <v>177</v>
      </c>
      <c r="C62">
        <v>72</v>
      </c>
      <c r="D62">
        <v>0</v>
      </c>
      <c r="E62">
        <v>0</v>
      </c>
      <c r="F62">
        <v>72</v>
      </c>
      <c r="G62">
        <v>72</v>
      </c>
      <c r="H62">
        <v>72</v>
      </c>
      <c r="I62">
        <v>0</v>
      </c>
      <c r="J62">
        <v>0</v>
      </c>
      <c r="K62">
        <v>0</v>
      </c>
      <c r="L62">
        <v>0</v>
      </c>
    </row>
    <row r="63" spans="1:12" x14ac:dyDescent="0.25">
      <c r="A63">
        <v>3080</v>
      </c>
      <c r="B63" t="s">
        <v>89</v>
      </c>
      <c r="C63">
        <v>363</v>
      </c>
      <c r="D63">
        <v>207</v>
      </c>
      <c r="E63">
        <v>0</v>
      </c>
      <c r="F63">
        <v>156</v>
      </c>
      <c r="G63">
        <v>155</v>
      </c>
      <c r="H63">
        <v>99</v>
      </c>
      <c r="I63">
        <v>56</v>
      </c>
      <c r="J63">
        <v>0</v>
      </c>
      <c r="K63">
        <v>0</v>
      </c>
      <c r="L63">
        <v>1</v>
      </c>
    </row>
    <row r="64" spans="1:12" x14ac:dyDescent="0.25">
      <c r="A64">
        <v>3152</v>
      </c>
      <c r="B64" t="s">
        <v>149</v>
      </c>
      <c r="C64">
        <v>107</v>
      </c>
      <c r="D64">
        <v>104</v>
      </c>
      <c r="E64">
        <v>0</v>
      </c>
      <c r="F64">
        <v>3</v>
      </c>
      <c r="G64">
        <v>2</v>
      </c>
      <c r="H64">
        <v>2</v>
      </c>
      <c r="I64">
        <v>0</v>
      </c>
      <c r="J64">
        <v>0</v>
      </c>
      <c r="K64">
        <v>0</v>
      </c>
      <c r="L64">
        <v>1</v>
      </c>
    </row>
    <row r="65" spans="1:12" x14ac:dyDescent="0.25">
      <c r="A65">
        <v>4170</v>
      </c>
      <c r="B65" t="s">
        <v>40</v>
      </c>
      <c r="C65">
        <v>2491</v>
      </c>
      <c r="D65">
        <v>661</v>
      </c>
      <c r="E65">
        <v>0</v>
      </c>
      <c r="F65">
        <v>1830</v>
      </c>
      <c r="G65">
        <v>1806</v>
      </c>
      <c r="H65">
        <v>1</v>
      </c>
      <c r="I65">
        <v>1804</v>
      </c>
      <c r="J65">
        <v>1</v>
      </c>
      <c r="K65">
        <v>0</v>
      </c>
      <c r="L65">
        <v>24</v>
      </c>
    </row>
    <row r="66" spans="1:12" x14ac:dyDescent="0.25">
      <c r="A66">
        <v>55030</v>
      </c>
      <c r="B66" t="s">
        <v>133</v>
      </c>
      <c r="C66">
        <v>120</v>
      </c>
      <c r="D66">
        <v>120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</row>
    <row r="67" spans="1:12" x14ac:dyDescent="0.25">
      <c r="A67">
        <v>82400</v>
      </c>
      <c r="B67" t="s">
        <v>175</v>
      </c>
      <c r="C67">
        <v>71</v>
      </c>
      <c r="D67">
        <v>0</v>
      </c>
      <c r="E67">
        <v>0</v>
      </c>
      <c r="F67">
        <v>71</v>
      </c>
      <c r="G67">
        <v>71</v>
      </c>
      <c r="H67">
        <v>71</v>
      </c>
      <c r="I67">
        <v>0</v>
      </c>
      <c r="J67">
        <v>0</v>
      </c>
      <c r="K67">
        <v>0</v>
      </c>
      <c r="L67">
        <v>0</v>
      </c>
    </row>
    <row r="68" spans="1:12" x14ac:dyDescent="0.25">
      <c r="A68">
        <v>1030</v>
      </c>
      <c r="B68" t="s">
        <v>81</v>
      </c>
      <c r="C68">
        <v>536</v>
      </c>
      <c r="D68">
        <v>327</v>
      </c>
      <c r="E68">
        <v>0</v>
      </c>
      <c r="F68">
        <v>209</v>
      </c>
      <c r="G68">
        <v>202</v>
      </c>
      <c r="H68">
        <v>0</v>
      </c>
      <c r="I68">
        <v>190</v>
      </c>
      <c r="J68">
        <v>12</v>
      </c>
      <c r="K68">
        <v>0</v>
      </c>
      <c r="L68">
        <v>7</v>
      </c>
    </row>
    <row r="69" spans="1:12" x14ac:dyDescent="0.25">
      <c r="A69">
        <v>1050</v>
      </c>
      <c r="B69" t="s">
        <v>57</v>
      </c>
      <c r="C69">
        <v>1401</v>
      </c>
      <c r="D69">
        <v>617</v>
      </c>
      <c r="E69">
        <v>0</v>
      </c>
      <c r="F69">
        <v>784</v>
      </c>
      <c r="G69">
        <v>749</v>
      </c>
      <c r="H69">
        <v>738</v>
      </c>
      <c r="I69">
        <v>9</v>
      </c>
      <c r="J69">
        <v>0</v>
      </c>
      <c r="K69">
        <v>2</v>
      </c>
      <c r="L69">
        <v>35</v>
      </c>
    </row>
    <row r="70" spans="1:12" x14ac:dyDescent="0.25">
      <c r="A70">
        <v>4320</v>
      </c>
      <c r="B70" t="s">
        <v>48</v>
      </c>
      <c r="C70">
        <v>1366</v>
      </c>
      <c r="D70">
        <v>905</v>
      </c>
      <c r="E70">
        <v>0</v>
      </c>
      <c r="F70">
        <v>461</v>
      </c>
      <c r="G70">
        <v>400</v>
      </c>
      <c r="H70">
        <v>1</v>
      </c>
      <c r="I70">
        <v>397</v>
      </c>
      <c r="J70">
        <v>1</v>
      </c>
      <c r="K70">
        <v>1</v>
      </c>
      <c r="L70">
        <v>61</v>
      </c>
    </row>
    <row r="71" spans="1:12" x14ac:dyDescent="0.25">
      <c r="A71">
        <v>1080</v>
      </c>
      <c r="B71" t="s">
        <v>37</v>
      </c>
      <c r="C71">
        <v>3288</v>
      </c>
      <c r="D71">
        <v>1939</v>
      </c>
      <c r="E71">
        <v>0</v>
      </c>
      <c r="F71">
        <v>1349</v>
      </c>
      <c r="G71">
        <v>1228</v>
      </c>
      <c r="H71">
        <v>1183</v>
      </c>
      <c r="I71">
        <v>38</v>
      </c>
      <c r="J71">
        <v>6</v>
      </c>
      <c r="K71">
        <v>1</v>
      </c>
      <c r="L71">
        <v>121</v>
      </c>
    </row>
    <row r="72" spans="1:12" x14ac:dyDescent="0.25">
      <c r="A72">
        <v>3044</v>
      </c>
      <c r="B72" t="s">
        <v>144</v>
      </c>
      <c r="C72">
        <v>113</v>
      </c>
      <c r="D72">
        <v>110</v>
      </c>
      <c r="E72">
        <v>0</v>
      </c>
      <c r="F72">
        <v>3</v>
      </c>
      <c r="G72">
        <v>0</v>
      </c>
      <c r="H72">
        <v>0</v>
      </c>
      <c r="I72">
        <v>0</v>
      </c>
      <c r="J72">
        <v>0</v>
      </c>
      <c r="K72">
        <v>0</v>
      </c>
      <c r="L72">
        <v>3</v>
      </c>
    </row>
    <row r="73" spans="1:12" x14ac:dyDescent="0.25">
      <c r="A73">
        <v>1131</v>
      </c>
      <c r="B73" t="s">
        <v>39</v>
      </c>
      <c r="C73">
        <v>2497</v>
      </c>
      <c r="D73">
        <v>2103</v>
      </c>
      <c r="E73">
        <v>0</v>
      </c>
      <c r="F73">
        <v>394</v>
      </c>
      <c r="G73">
        <v>313</v>
      </c>
      <c r="H73">
        <v>197</v>
      </c>
      <c r="I73">
        <v>107</v>
      </c>
      <c r="J73">
        <v>1</v>
      </c>
      <c r="K73">
        <v>8</v>
      </c>
      <c r="L73">
        <v>81</v>
      </c>
    </row>
    <row r="74" spans="1:12" x14ac:dyDescent="0.25">
      <c r="A74">
        <v>3055</v>
      </c>
      <c r="B74" t="s">
        <v>156</v>
      </c>
      <c r="C74">
        <v>93</v>
      </c>
      <c r="D74">
        <v>45</v>
      </c>
      <c r="E74">
        <v>0</v>
      </c>
      <c r="F74">
        <v>48</v>
      </c>
      <c r="G74">
        <v>12</v>
      </c>
      <c r="H74">
        <v>9</v>
      </c>
      <c r="I74">
        <v>3</v>
      </c>
      <c r="J74">
        <v>0</v>
      </c>
      <c r="K74">
        <v>0</v>
      </c>
      <c r="L74">
        <v>36</v>
      </c>
    </row>
    <row r="75" spans="1:12" x14ac:dyDescent="0.25">
      <c r="A75">
        <v>35000</v>
      </c>
      <c r="B75" t="s">
        <v>98</v>
      </c>
      <c r="C75">
        <v>289</v>
      </c>
      <c r="D75">
        <v>245</v>
      </c>
      <c r="E75">
        <v>1</v>
      </c>
      <c r="F75">
        <v>43</v>
      </c>
      <c r="G75">
        <v>40</v>
      </c>
      <c r="H75">
        <v>30</v>
      </c>
      <c r="I75">
        <v>10</v>
      </c>
      <c r="J75">
        <v>0</v>
      </c>
      <c r="K75">
        <v>0</v>
      </c>
      <c r="L75">
        <v>3</v>
      </c>
    </row>
    <row r="76" spans="1:12" x14ac:dyDescent="0.25">
      <c r="A76">
        <v>81900</v>
      </c>
      <c r="B76" t="s">
        <v>155</v>
      </c>
      <c r="C76">
        <v>97</v>
      </c>
      <c r="D76">
        <v>65</v>
      </c>
      <c r="E76">
        <v>0</v>
      </c>
      <c r="F76">
        <v>32</v>
      </c>
      <c r="G76">
        <v>32</v>
      </c>
      <c r="H76">
        <v>0</v>
      </c>
      <c r="I76">
        <v>32</v>
      </c>
      <c r="J76">
        <v>0</v>
      </c>
      <c r="K76">
        <v>0</v>
      </c>
      <c r="L76">
        <v>0</v>
      </c>
    </row>
    <row r="77" spans="1:12" x14ac:dyDescent="0.25">
      <c r="A77">
        <v>1065</v>
      </c>
      <c r="B77" t="s">
        <v>56</v>
      </c>
      <c r="C77">
        <v>1394</v>
      </c>
      <c r="D77">
        <v>667</v>
      </c>
      <c r="E77">
        <v>0</v>
      </c>
      <c r="F77">
        <v>727</v>
      </c>
      <c r="G77">
        <v>604</v>
      </c>
      <c r="H77">
        <v>28</v>
      </c>
      <c r="I77">
        <v>573</v>
      </c>
      <c r="J77">
        <v>0</v>
      </c>
      <c r="K77">
        <v>3</v>
      </c>
      <c r="L77">
        <v>123</v>
      </c>
    </row>
    <row r="78" spans="1:12" x14ac:dyDescent="0.25">
      <c r="A78">
        <v>3083</v>
      </c>
      <c r="B78" t="s">
        <v>158</v>
      </c>
      <c r="C78">
        <v>90</v>
      </c>
      <c r="D78">
        <v>90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1:12" x14ac:dyDescent="0.25">
      <c r="A79">
        <v>4280</v>
      </c>
      <c r="B79" t="s">
        <v>67</v>
      </c>
      <c r="C79">
        <v>915</v>
      </c>
      <c r="D79">
        <v>516</v>
      </c>
      <c r="E79">
        <v>0</v>
      </c>
      <c r="F79">
        <v>399</v>
      </c>
      <c r="G79">
        <v>363</v>
      </c>
      <c r="H79">
        <v>3</v>
      </c>
      <c r="I79">
        <v>358</v>
      </c>
      <c r="J79">
        <v>2</v>
      </c>
      <c r="K79">
        <v>0</v>
      </c>
      <c r="L79">
        <v>36</v>
      </c>
    </row>
    <row r="80" spans="1:12" x14ac:dyDescent="0.25">
      <c r="A80">
        <v>37000</v>
      </c>
      <c r="B80" t="s">
        <v>69</v>
      </c>
      <c r="C80">
        <v>854</v>
      </c>
      <c r="D80">
        <v>58</v>
      </c>
      <c r="E80">
        <v>0</v>
      </c>
      <c r="F80">
        <v>796</v>
      </c>
      <c r="G80">
        <v>784</v>
      </c>
      <c r="H80">
        <v>774</v>
      </c>
      <c r="I80">
        <v>5</v>
      </c>
      <c r="J80">
        <v>1</v>
      </c>
      <c r="K80">
        <v>4</v>
      </c>
      <c r="L80">
        <v>12</v>
      </c>
    </row>
    <row r="81" spans="1:12" x14ac:dyDescent="0.25">
      <c r="A81">
        <v>81600</v>
      </c>
      <c r="B81" t="s">
        <v>174</v>
      </c>
      <c r="C81">
        <v>69</v>
      </c>
      <c r="D81">
        <v>62</v>
      </c>
      <c r="E81">
        <v>0</v>
      </c>
      <c r="F81">
        <v>7</v>
      </c>
      <c r="G81">
        <v>7</v>
      </c>
      <c r="H81">
        <v>7</v>
      </c>
      <c r="I81">
        <v>0</v>
      </c>
      <c r="J81">
        <v>0</v>
      </c>
      <c r="K81">
        <v>0</v>
      </c>
      <c r="L81">
        <v>0</v>
      </c>
    </row>
    <row r="82" spans="1:12" x14ac:dyDescent="0.25">
      <c r="A82">
        <v>1040</v>
      </c>
      <c r="B82" t="s">
        <v>78</v>
      </c>
      <c r="C82">
        <v>596</v>
      </c>
      <c r="D82">
        <v>201</v>
      </c>
      <c r="E82">
        <v>0</v>
      </c>
      <c r="F82">
        <v>395</v>
      </c>
      <c r="G82">
        <v>387</v>
      </c>
      <c r="H82">
        <v>32</v>
      </c>
      <c r="I82">
        <v>355</v>
      </c>
      <c r="J82">
        <v>0</v>
      </c>
      <c r="K82">
        <v>0</v>
      </c>
      <c r="L82">
        <v>8</v>
      </c>
    </row>
    <row r="83" spans="1:12" x14ac:dyDescent="0.25">
      <c r="A83">
        <v>1150</v>
      </c>
      <c r="B83" t="s">
        <v>66</v>
      </c>
      <c r="C83">
        <v>1012</v>
      </c>
      <c r="D83">
        <v>342</v>
      </c>
      <c r="E83">
        <v>0</v>
      </c>
      <c r="F83">
        <v>670</v>
      </c>
      <c r="G83">
        <v>634</v>
      </c>
      <c r="H83">
        <v>476</v>
      </c>
      <c r="I83">
        <v>154</v>
      </c>
      <c r="J83">
        <v>0</v>
      </c>
      <c r="K83">
        <v>4</v>
      </c>
      <c r="L83">
        <v>36</v>
      </c>
    </row>
    <row r="84" spans="1:12" x14ac:dyDescent="0.25">
      <c r="A84">
        <v>3052</v>
      </c>
      <c r="B84" t="s">
        <v>125</v>
      </c>
      <c r="C84">
        <v>143</v>
      </c>
      <c r="D84">
        <v>19</v>
      </c>
      <c r="E84">
        <v>0</v>
      </c>
      <c r="F84">
        <v>124</v>
      </c>
      <c r="G84">
        <v>123</v>
      </c>
      <c r="H84">
        <v>39</v>
      </c>
      <c r="I84">
        <v>84</v>
      </c>
      <c r="J84">
        <v>0</v>
      </c>
      <c r="K84">
        <v>0</v>
      </c>
      <c r="L84">
        <v>1</v>
      </c>
    </row>
    <row r="85" spans="1:12" x14ac:dyDescent="0.25">
      <c r="A85">
        <v>3274</v>
      </c>
      <c r="B85" t="s">
        <v>75</v>
      </c>
      <c r="C85">
        <v>643</v>
      </c>
      <c r="D85">
        <v>549</v>
      </c>
      <c r="E85">
        <v>0</v>
      </c>
      <c r="F85">
        <v>94</v>
      </c>
      <c r="G85">
        <v>45</v>
      </c>
      <c r="H85">
        <v>7</v>
      </c>
      <c r="I85">
        <v>38</v>
      </c>
      <c r="J85">
        <v>0</v>
      </c>
      <c r="K85">
        <v>0</v>
      </c>
      <c r="L85">
        <v>49</v>
      </c>
    </row>
    <row r="86" spans="1:12" x14ac:dyDescent="0.25">
      <c r="A86">
        <v>50020</v>
      </c>
      <c r="B86" t="s">
        <v>92</v>
      </c>
      <c r="C86">
        <v>363</v>
      </c>
      <c r="D86">
        <v>0</v>
      </c>
      <c r="E86">
        <v>0</v>
      </c>
      <c r="F86">
        <v>363</v>
      </c>
      <c r="G86">
        <v>363</v>
      </c>
      <c r="H86">
        <v>363</v>
      </c>
      <c r="I86">
        <v>0</v>
      </c>
      <c r="J86">
        <v>0</v>
      </c>
      <c r="K86">
        <v>0</v>
      </c>
      <c r="L86">
        <v>0</v>
      </c>
    </row>
    <row r="87" spans="1:12" x14ac:dyDescent="0.25">
      <c r="A87">
        <v>55040</v>
      </c>
      <c r="B87" t="s">
        <v>146</v>
      </c>
      <c r="C87">
        <v>113</v>
      </c>
      <c r="D87">
        <v>92</v>
      </c>
      <c r="E87">
        <v>0</v>
      </c>
      <c r="F87">
        <v>21</v>
      </c>
      <c r="G87">
        <v>20</v>
      </c>
      <c r="H87">
        <v>16</v>
      </c>
      <c r="I87">
        <v>4</v>
      </c>
      <c r="J87">
        <v>0</v>
      </c>
      <c r="K87">
        <v>0</v>
      </c>
      <c r="L87">
        <v>1</v>
      </c>
    </row>
    <row r="88" spans="1:12" x14ac:dyDescent="0.25">
      <c r="A88">
        <v>1170</v>
      </c>
      <c r="B88" t="s">
        <v>96</v>
      </c>
      <c r="C88">
        <v>342</v>
      </c>
      <c r="D88">
        <v>156</v>
      </c>
      <c r="E88">
        <v>0</v>
      </c>
      <c r="F88">
        <v>186</v>
      </c>
      <c r="G88">
        <v>185</v>
      </c>
      <c r="H88">
        <v>141</v>
      </c>
      <c r="I88">
        <v>44</v>
      </c>
      <c r="J88">
        <v>0</v>
      </c>
      <c r="K88">
        <v>0</v>
      </c>
      <c r="L88">
        <v>1</v>
      </c>
    </row>
    <row r="89" spans="1:12" x14ac:dyDescent="0.25">
      <c r="A89">
        <v>3090</v>
      </c>
      <c r="B89" t="s">
        <v>110</v>
      </c>
      <c r="C89">
        <v>197</v>
      </c>
      <c r="D89">
        <v>157</v>
      </c>
      <c r="E89">
        <v>0</v>
      </c>
      <c r="F89">
        <v>40</v>
      </c>
      <c r="G89">
        <v>26</v>
      </c>
      <c r="H89">
        <v>21</v>
      </c>
      <c r="I89">
        <v>3</v>
      </c>
      <c r="J89">
        <v>1</v>
      </c>
      <c r="K89">
        <v>1</v>
      </c>
      <c r="L89">
        <v>14</v>
      </c>
    </row>
    <row r="90" spans="1:12" x14ac:dyDescent="0.25">
      <c r="A90">
        <v>3170</v>
      </c>
      <c r="B90" t="s">
        <v>90</v>
      </c>
      <c r="C90">
        <v>388</v>
      </c>
      <c r="D90">
        <v>342</v>
      </c>
      <c r="E90">
        <v>0</v>
      </c>
      <c r="F90">
        <v>46</v>
      </c>
      <c r="G90">
        <v>38</v>
      </c>
      <c r="H90">
        <v>0</v>
      </c>
      <c r="I90">
        <v>38</v>
      </c>
      <c r="J90">
        <v>0</v>
      </c>
      <c r="K90">
        <v>0</v>
      </c>
      <c r="L90">
        <v>8</v>
      </c>
    </row>
    <row r="91" spans="1:12" x14ac:dyDescent="0.25">
      <c r="A91">
        <v>4220</v>
      </c>
      <c r="B91" t="s">
        <v>43</v>
      </c>
      <c r="C91">
        <v>1716</v>
      </c>
      <c r="D91">
        <v>1236</v>
      </c>
      <c r="E91">
        <v>0</v>
      </c>
      <c r="F91">
        <v>480</v>
      </c>
      <c r="G91">
        <v>386</v>
      </c>
      <c r="H91">
        <v>375</v>
      </c>
      <c r="I91">
        <v>6</v>
      </c>
      <c r="J91">
        <v>1</v>
      </c>
      <c r="K91">
        <v>4</v>
      </c>
      <c r="L91">
        <v>94</v>
      </c>
    </row>
    <row r="92" spans="1:12" x14ac:dyDescent="0.25">
      <c r="A92">
        <v>1070</v>
      </c>
      <c r="B92" t="s">
        <v>54</v>
      </c>
      <c r="C92">
        <v>1413</v>
      </c>
      <c r="D92">
        <v>868</v>
      </c>
      <c r="E92">
        <v>0</v>
      </c>
      <c r="F92">
        <v>545</v>
      </c>
      <c r="G92">
        <v>345</v>
      </c>
      <c r="H92">
        <v>276</v>
      </c>
      <c r="I92">
        <v>45</v>
      </c>
      <c r="J92">
        <v>1</v>
      </c>
      <c r="K92">
        <v>23</v>
      </c>
      <c r="L92">
        <v>200</v>
      </c>
    </row>
    <row r="93" spans="1:12" x14ac:dyDescent="0.25">
      <c r="A93">
        <v>3081</v>
      </c>
      <c r="B93" t="s">
        <v>130</v>
      </c>
      <c r="C93">
        <v>134</v>
      </c>
      <c r="D93">
        <v>134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x14ac:dyDescent="0.25">
      <c r="A94">
        <v>3086</v>
      </c>
      <c r="B94" t="s">
        <v>140</v>
      </c>
      <c r="C94">
        <v>116</v>
      </c>
      <c r="D94">
        <v>92</v>
      </c>
      <c r="E94">
        <v>0</v>
      </c>
      <c r="F94">
        <v>24</v>
      </c>
      <c r="G94">
        <v>24</v>
      </c>
      <c r="H94">
        <v>24</v>
      </c>
      <c r="I94">
        <v>0</v>
      </c>
      <c r="J94">
        <v>0</v>
      </c>
      <c r="K94">
        <v>0</v>
      </c>
      <c r="L94">
        <v>0</v>
      </c>
    </row>
    <row r="95" spans="1:12" x14ac:dyDescent="0.25">
      <c r="A95">
        <v>3155</v>
      </c>
      <c r="B95" t="s">
        <v>129</v>
      </c>
      <c r="C95">
        <v>138</v>
      </c>
      <c r="D95">
        <v>123</v>
      </c>
      <c r="E95">
        <v>0</v>
      </c>
      <c r="F95">
        <v>15</v>
      </c>
      <c r="G95">
        <v>13</v>
      </c>
      <c r="H95">
        <v>11</v>
      </c>
      <c r="I95">
        <v>2</v>
      </c>
      <c r="J95">
        <v>0</v>
      </c>
      <c r="K95">
        <v>0</v>
      </c>
      <c r="L95">
        <v>2</v>
      </c>
    </row>
    <row r="96" spans="1:12" x14ac:dyDescent="0.25">
      <c r="A96">
        <v>33000</v>
      </c>
      <c r="B96" t="s">
        <v>80</v>
      </c>
      <c r="C96">
        <v>534</v>
      </c>
      <c r="D96">
        <v>290</v>
      </c>
      <c r="E96">
        <v>0</v>
      </c>
      <c r="F96">
        <v>244</v>
      </c>
      <c r="G96">
        <v>225</v>
      </c>
      <c r="H96">
        <v>51</v>
      </c>
      <c r="I96">
        <v>174</v>
      </c>
      <c r="J96">
        <v>0</v>
      </c>
      <c r="K96">
        <v>0</v>
      </c>
      <c r="L96">
        <v>19</v>
      </c>
    </row>
    <row r="97" spans="1:12" x14ac:dyDescent="0.25">
      <c r="A97">
        <v>1120</v>
      </c>
      <c r="B97" t="s">
        <v>51</v>
      </c>
      <c r="C97">
        <v>1466</v>
      </c>
      <c r="D97">
        <v>1284</v>
      </c>
      <c r="E97">
        <v>0</v>
      </c>
      <c r="F97">
        <v>182</v>
      </c>
      <c r="G97">
        <v>139</v>
      </c>
      <c r="H97">
        <v>0</v>
      </c>
      <c r="I97">
        <v>139</v>
      </c>
      <c r="J97">
        <v>0</v>
      </c>
      <c r="K97">
        <v>0</v>
      </c>
      <c r="L97">
        <v>43</v>
      </c>
    </row>
    <row r="98" spans="1:12" x14ac:dyDescent="0.25">
      <c r="A98">
        <v>3250</v>
      </c>
      <c r="B98" t="s">
        <v>68</v>
      </c>
      <c r="C98">
        <v>873</v>
      </c>
      <c r="D98">
        <v>334</v>
      </c>
      <c r="E98">
        <v>0</v>
      </c>
      <c r="F98">
        <v>539</v>
      </c>
      <c r="G98">
        <v>440</v>
      </c>
      <c r="H98">
        <v>435</v>
      </c>
      <c r="I98">
        <v>5</v>
      </c>
      <c r="J98">
        <v>0</v>
      </c>
      <c r="K98">
        <v>0</v>
      </c>
      <c r="L98">
        <v>99</v>
      </c>
    </row>
    <row r="99" spans="1:12" x14ac:dyDescent="0.25">
      <c r="A99">
        <v>3270</v>
      </c>
      <c r="B99" t="s">
        <v>116</v>
      </c>
      <c r="C99">
        <v>184</v>
      </c>
      <c r="D99">
        <v>161</v>
      </c>
      <c r="E99">
        <v>0</v>
      </c>
      <c r="F99">
        <v>23</v>
      </c>
      <c r="G99">
        <v>16</v>
      </c>
      <c r="H99">
        <v>16</v>
      </c>
      <c r="I99">
        <v>0</v>
      </c>
      <c r="J99">
        <v>0</v>
      </c>
      <c r="K99">
        <v>0</v>
      </c>
      <c r="L99">
        <v>7</v>
      </c>
    </row>
    <row r="100" spans="1:12" x14ac:dyDescent="0.25">
      <c r="A100">
        <v>55100</v>
      </c>
      <c r="B100" t="s">
        <v>106</v>
      </c>
      <c r="C100">
        <v>228</v>
      </c>
      <c r="D100">
        <v>216</v>
      </c>
      <c r="E100">
        <v>0</v>
      </c>
      <c r="F100">
        <v>12</v>
      </c>
      <c r="G100">
        <v>10</v>
      </c>
      <c r="H100">
        <v>1</v>
      </c>
      <c r="I100">
        <v>9</v>
      </c>
      <c r="J100">
        <v>0</v>
      </c>
      <c r="K100">
        <v>0</v>
      </c>
      <c r="L100">
        <v>2</v>
      </c>
    </row>
    <row r="101" spans="1:12" x14ac:dyDescent="0.25">
      <c r="A101">
        <v>1010</v>
      </c>
      <c r="B101" t="s">
        <v>46</v>
      </c>
      <c r="C101">
        <v>1592</v>
      </c>
      <c r="D101">
        <v>1285</v>
      </c>
      <c r="E101">
        <v>0</v>
      </c>
      <c r="F101">
        <v>307</v>
      </c>
      <c r="G101">
        <v>263</v>
      </c>
      <c r="H101">
        <v>2</v>
      </c>
      <c r="I101">
        <v>260</v>
      </c>
      <c r="J101">
        <v>0</v>
      </c>
      <c r="K101">
        <v>1</v>
      </c>
      <c r="L101">
        <v>44</v>
      </c>
    </row>
    <row r="102" spans="1:12" x14ac:dyDescent="0.25">
      <c r="A102">
        <v>1075</v>
      </c>
      <c r="B102" t="s">
        <v>91</v>
      </c>
      <c r="C102">
        <v>360</v>
      </c>
      <c r="D102">
        <v>272</v>
      </c>
      <c r="E102">
        <v>0</v>
      </c>
      <c r="F102">
        <v>88</v>
      </c>
      <c r="G102">
        <v>79</v>
      </c>
      <c r="H102">
        <v>77</v>
      </c>
      <c r="I102">
        <v>2</v>
      </c>
      <c r="J102">
        <v>0</v>
      </c>
      <c r="K102">
        <v>0</v>
      </c>
      <c r="L102">
        <v>9</v>
      </c>
    </row>
    <row r="103" spans="1:12" x14ac:dyDescent="0.25">
      <c r="A103">
        <v>3039</v>
      </c>
      <c r="B103" t="s">
        <v>109</v>
      </c>
      <c r="C103">
        <v>209</v>
      </c>
      <c r="D103">
        <v>181</v>
      </c>
      <c r="E103">
        <v>0</v>
      </c>
      <c r="F103">
        <v>28</v>
      </c>
      <c r="G103">
        <v>25</v>
      </c>
      <c r="H103">
        <v>25</v>
      </c>
      <c r="I103">
        <v>0</v>
      </c>
      <c r="J103">
        <v>0</v>
      </c>
      <c r="K103">
        <v>0</v>
      </c>
      <c r="L103">
        <v>3</v>
      </c>
    </row>
    <row r="104" spans="1:12" x14ac:dyDescent="0.25">
      <c r="A104">
        <v>3060</v>
      </c>
      <c r="B104" t="s">
        <v>143</v>
      </c>
      <c r="C104">
        <v>114</v>
      </c>
      <c r="D104">
        <v>112</v>
      </c>
      <c r="E104">
        <v>0</v>
      </c>
      <c r="F104">
        <v>2</v>
      </c>
      <c r="G104">
        <v>2</v>
      </c>
      <c r="H104">
        <v>2</v>
      </c>
      <c r="I104">
        <v>0</v>
      </c>
      <c r="J104">
        <v>0</v>
      </c>
      <c r="K104">
        <v>0</v>
      </c>
      <c r="L104">
        <v>0</v>
      </c>
    </row>
    <row r="105" spans="1:12" x14ac:dyDescent="0.25">
      <c r="A105">
        <v>4250</v>
      </c>
      <c r="B105" t="s">
        <v>53</v>
      </c>
      <c r="C105">
        <v>1429</v>
      </c>
      <c r="D105">
        <v>1028</v>
      </c>
      <c r="E105">
        <v>0</v>
      </c>
      <c r="F105">
        <v>401</v>
      </c>
      <c r="G105">
        <v>354</v>
      </c>
      <c r="H105">
        <v>0</v>
      </c>
      <c r="I105">
        <v>354</v>
      </c>
      <c r="J105">
        <v>0</v>
      </c>
      <c r="K105">
        <v>0</v>
      </c>
      <c r="L105">
        <v>47</v>
      </c>
    </row>
    <row r="106" spans="1:12" x14ac:dyDescent="0.25">
      <c r="A106">
        <v>4300</v>
      </c>
      <c r="B106" t="s">
        <v>50</v>
      </c>
      <c r="C106">
        <v>1493</v>
      </c>
      <c r="D106">
        <v>905</v>
      </c>
      <c r="E106">
        <v>0</v>
      </c>
      <c r="F106">
        <v>588</v>
      </c>
      <c r="G106">
        <v>494</v>
      </c>
      <c r="H106">
        <v>7</v>
      </c>
      <c r="I106">
        <v>484</v>
      </c>
      <c r="J106">
        <v>2</v>
      </c>
      <c r="K106">
        <v>1</v>
      </c>
      <c r="L106">
        <v>94</v>
      </c>
    </row>
    <row r="107" spans="1:12" x14ac:dyDescent="0.25">
      <c r="A107">
        <v>80600</v>
      </c>
      <c r="B107" t="s">
        <v>169</v>
      </c>
      <c r="C107">
        <v>75</v>
      </c>
      <c r="D107">
        <v>0</v>
      </c>
      <c r="E107">
        <v>0</v>
      </c>
      <c r="F107">
        <v>75</v>
      </c>
      <c r="G107">
        <v>75</v>
      </c>
      <c r="H107">
        <v>75</v>
      </c>
      <c r="I107">
        <v>0</v>
      </c>
      <c r="J107">
        <v>0</v>
      </c>
      <c r="K107">
        <v>0</v>
      </c>
      <c r="L107">
        <v>0</v>
      </c>
    </row>
    <row r="108" spans="1:12" x14ac:dyDescent="0.25">
      <c r="A108">
        <v>3018</v>
      </c>
      <c r="B108" t="s">
        <v>186</v>
      </c>
      <c r="C108">
        <v>3</v>
      </c>
      <c r="D108">
        <v>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1:12" x14ac:dyDescent="0.25">
      <c r="A109">
        <v>3115</v>
      </c>
      <c r="B109" t="s">
        <v>119</v>
      </c>
      <c r="C109">
        <v>163</v>
      </c>
      <c r="D109">
        <v>135</v>
      </c>
      <c r="E109">
        <v>0</v>
      </c>
      <c r="F109">
        <v>28</v>
      </c>
      <c r="G109">
        <v>17</v>
      </c>
      <c r="H109">
        <v>16</v>
      </c>
      <c r="I109">
        <v>1</v>
      </c>
      <c r="J109">
        <v>0</v>
      </c>
      <c r="K109">
        <v>0</v>
      </c>
      <c r="L109">
        <v>11</v>
      </c>
    </row>
    <row r="110" spans="1:12" x14ac:dyDescent="0.25">
      <c r="A110">
        <v>3177</v>
      </c>
      <c r="B110" t="s">
        <v>151</v>
      </c>
      <c r="C110">
        <v>99</v>
      </c>
      <c r="D110">
        <v>86</v>
      </c>
      <c r="E110">
        <v>0</v>
      </c>
      <c r="F110">
        <v>13</v>
      </c>
      <c r="G110">
        <v>6</v>
      </c>
      <c r="H110">
        <v>6</v>
      </c>
      <c r="I110">
        <v>0</v>
      </c>
      <c r="J110">
        <v>0</v>
      </c>
      <c r="K110">
        <v>0</v>
      </c>
      <c r="L110">
        <v>7</v>
      </c>
    </row>
    <row r="111" spans="1:12" x14ac:dyDescent="0.25">
      <c r="A111">
        <v>3281</v>
      </c>
      <c r="B111" t="s">
        <v>72</v>
      </c>
      <c r="C111">
        <v>713</v>
      </c>
      <c r="D111">
        <v>635</v>
      </c>
      <c r="E111">
        <v>0</v>
      </c>
      <c r="F111">
        <v>78</v>
      </c>
      <c r="G111">
        <v>54</v>
      </c>
      <c r="H111">
        <v>49</v>
      </c>
      <c r="I111">
        <v>4</v>
      </c>
      <c r="J111">
        <v>1</v>
      </c>
      <c r="K111">
        <v>0</v>
      </c>
      <c r="L111">
        <v>24</v>
      </c>
    </row>
    <row r="112" spans="1:12" x14ac:dyDescent="0.25">
      <c r="A112">
        <v>4190</v>
      </c>
      <c r="B112" t="s">
        <v>45</v>
      </c>
      <c r="C112">
        <v>1662</v>
      </c>
      <c r="D112">
        <v>493</v>
      </c>
      <c r="E112">
        <v>0</v>
      </c>
      <c r="F112">
        <v>1169</v>
      </c>
      <c r="G112">
        <v>639</v>
      </c>
      <c r="H112">
        <v>423</v>
      </c>
      <c r="I112">
        <v>202</v>
      </c>
      <c r="J112">
        <v>5</v>
      </c>
      <c r="K112">
        <v>9</v>
      </c>
      <c r="L112">
        <v>530</v>
      </c>
    </row>
    <row r="113" spans="1:12" x14ac:dyDescent="0.25">
      <c r="A113">
        <v>4260</v>
      </c>
      <c r="B113" t="s">
        <v>58</v>
      </c>
      <c r="C113">
        <v>1383</v>
      </c>
      <c r="D113">
        <v>650</v>
      </c>
      <c r="E113">
        <v>0</v>
      </c>
      <c r="F113">
        <v>733</v>
      </c>
      <c r="G113">
        <v>668</v>
      </c>
      <c r="H113">
        <v>41</v>
      </c>
      <c r="I113">
        <v>626</v>
      </c>
      <c r="J113">
        <v>0</v>
      </c>
      <c r="K113">
        <v>1</v>
      </c>
      <c r="L113">
        <v>65</v>
      </c>
    </row>
    <row r="114" spans="1:12" x14ac:dyDescent="0.25">
      <c r="A114">
        <v>36000</v>
      </c>
      <c r="B114" t="s">
        <v>115</v>
      </c>
      <c r="C114">
        <v>185</v>
      </c>
      <c r="D114">
        <v>176</v>
      </c>
      <c r="E114">
        <v>0</v>
      </c>
      <c r="F114">
        <v>9</v>
      </c>
      <c r="G114">
        <v>8</v>
      </c>
      <c r="H114">
        <v>5</v>
      </c>
      <c r="I114">
        <v>3</v>
      </c>
      <c r="J114">
        <v>0</v>
      </c>
      <c r="K114">
        <v>0</v>
      </c>
      <c r="L114">
        <v>1</v>
      </c>
    </row>
    <row r="115" spans="1:12" x14ac:dyDescent="0.25">
      <c r="A115">
        <v>50030</v>
      </c>
      <c r="B115" t="s">
        <v>71</v>
      </c>
      <c r="C115">
        <v>814</v>
      </c>
      <c r="D115">
        <v>326</v>
      </c>
      <c r="E115">
        <v>0</v>
      </c>
      <c r="F115">
        <v>488</v>
      </c>
      <c r="G115">
        <v>488</v>
      </c>
      <c r="H115">
        <v>479</v>
      </c>
      <c r="I115">
        <v>7</v>
      </c>
      <c r="J115">
        <v>2</v>
      </c>
      <c r="K115">
        <v>0</v>
      </c>
      <c r="L115">
        <v>0</v>
      </c>
    </row>
    <row r="116" spans="1:12" x14ac:dyDescent="0.25">
      <c r="A116">
        <v>81000</v>
      </c>
      <c r="B116" t="s">
        <v>168</v>
      </c>
      <c r="C116">
        <v>79</v>
      </c>
      <c r="D116">
        <v>59</v>
      </c>
      <c r="E116">
        <v>0</v>
      </c>
      <c r="F116">
        <v>20</v>
      </c>
      <c r="G116">
        <v>20</v>
      </c>
      <c r="H116">
        <v>19</v>
      </c>
      <c r="I116">
        <v>1</v>
      </c>
      <c r="J116">
        <v>0</v>
      </c>
      <c r="K116">
        <v>0</v>
      </c>
      <c r="L116">
        <v>0</v>
      </c>
    </row>
    <row r="117" spans="1:12" x14ac:dyDescent="0.25">
      <c r="A117">
        <v>1020</v>
      </c>
      <c r="B117" t="s">
        <v>86</v>
      </c>
      <c r="C117">
        <v>470</v>
      </c>
      <c r="D117">
        <v>239</v>
      </c>
      <c r="E117">
        <v>0</v>
      </c>
      <c r="F117">
        <v>231</v>
      </c>
      <c r="G117">
        <v>228</v>
      </c>
      <c r="H117">
        <v>162</v>
      </c>
      <c r="I117">
        <v>66</v>
      </c>
      <c r="J117">
        <v>0</v>
      </c>
      <c r="K117">
        <v>0</v>
      </c>
      <c r="L117">
        <v>3</v>
      </c>
    </row>
    <row r="118" spans="1:12" x14ac:dyDescent="0.25">
      <c r="A118">
        <v>1060</v>
      </c>
      <c r="B118" t="s">
        <v>38</v>
      </c>
      <c r="C118">
        <v>2972</v>
      </c>
      <c r="D118">
        <v>2000</v>
      </c>
      <c r="E118">
        <v>0</v>
      </c>
      <c r="F118">
        <v>972</v>
      </c>
      <c r="G118">
        <v>578</v>
      </c>
      <c r="H118">
        <v>475</v>
      </c>
      <c r="I118">
        <v>97</v>
      </c>
      <c r="J118">
        <v>3</v>
      </c>
      <c r="K118">
        <v>3</v>
      </c>
      <c r="L118">
        <v>394</v>
      </c>
    </row>
    <row r="119" spans="1:12" x14ac:dyDescent="0.25">
      <c r="A119">
        <v>32000</v>
      </c>
      <c r="B119" t="s">
        <v>74</v>
      </c>
      <c r="C119">
        <v>682</v>
      </c>
      <c r="D119">
        <v>540</v>
      </c>
      <c r="E119">
        <v>0</v>
      </c>
      <c r="F119">
        <v>142</v>
      </c>
      <c r="G119">
        <v>62</v>
      </c>
      <c r="H119">
        <v>60</v>
      </c>
      <c r="I119">
        <v>2</v>
      </c>
      <c r="J119">
        <v>0</v>
      </c>
      <c r="K119">
        <v>0</v>
      </c>
      <c r="L119">
        <v>80</v>
      </c>
    </row>
    <row r="120" spans="1:12" x14ac:dyDescent="0.25">
      <c r="A120">
        <v>80800</v>
      </c>
      <c r="B120" t="s">
        <v>178</v>
      </c>
      <c r="C120">
        <v>70</v>
      </c>
      <c r="D120">
        <v>0</v>
      </c>
      <c r="E120">
        <v>0</v>
      </c>
      <c r="F120">
        <v>70</v>
      </c>
      <c r="G120">
        <v>70</v>
      </c>
      <c r="H120">
        <v>70</v>
      </c>
      <c r="I120">
        <v>0</v>
      </c>
      <c r="J120">
        <v>0</v>
      </c>
      <c r="K120">
        <v>0</v>
      </c>
      <c r="L120">
        <v>0</v>
      </c>
    </row>
    <row r="121" spans="1:12" x14ac:dyDescent="0.25">
      <c r="A121">
        <v>1090</v>
      </c>
      <c r="B121" t="s">
        <v>41</v>
      </c>
      <c r="C121">
        <v>2001</v>
      </c>
      <c r="D121">
        <v>902</v>
      </c>
      <c r="E121">
        <v>0</v>
      </c>
      <c r="F121">
        <v>1099</v>
      </c>
      <c r="G121">
        <v>1068</v>
      </c>
      <c r="H121">
        <v>5</v>
      </c>
      <c r="I121">
        <v>1062</v>
      </c>
      <c r="J121">
        <v>0</v>
      </c>
      <c r="K121">
        <v>1</v>
      </c>
      <c r="L121">
        <v>31</v>
      </c>
    </row>
    <row r="122" spans="1:12" x14ac:dyDescent="0.25">
      <c r="A122">
        <v>1160</v>
      </c>
      <c r="B122" t="s">
        <v>59</v>
      </c>
      <c r="C122">
        <v>1331</v>
      </c>
      <c r="D122">
        <v>930</v>
      </c>
      <c r="E122">
        <v>0</v>
      </c>
      <c r="F122">
        <v>401</v>
      </c>
      <c r="G122">
        <v>351</v>
      </c>
      <c r="H122">
        <v>325</v>
      </c>
      <c r="I122">
        <v>18</v>
      </c>
      <c r="J122">
        <v>4</v>
      </c>
      <c r="K122">
        <v>3</v>
      </c>
      <c r="L122">
        <v>50</v>
      </c>
    </row>
    <row r="123" spans="1:12" x14ac:dyDescent="0.25">
      <c r="A123">
        <v>3101</v>
      </c>
      <c r="B123" t="s">
        <v>150</v>
      </c>
      <c r="C123">
        <v>103</v>
      </c>
      <c r="D123">
        <v>101</v>
      </c>
      <c r="E123">
        <v>0</v>
      </c>
      <c r="F123">
        <v>2</v>
      </c>
      <c r="G123">
        <v>1</v>
      </c>
      <c r="H123">
        <v>1</v>
      </c>
      <c r="I123">
        <v>0</v>
      </c>
      <c r="J123">
        <v>0</v>
      </c>
      <c r="K123">
        <v>0</v>
      </c>
      <c r="L123">
        <v>1</v>
      </c>
    </row>
    <row r="124" spans="1:12" x14ac:dyDescent="0.25">
      <c r="A124">
        <v>4270</v>
      </c>
      <c r="B124" t="s">
        <v>55</v>
      </c>
      <c r="C124">
        <v>1381</v>
      </c>
      <c r="D124">
        <v>672</v>
      </c>
      <c r="E124">
        <v>0</v>
      </c>
      <c r="F124">
        <v>709</v>
      </c>
      <c r="G124">
        <v>682</v>
      </c>
      <c r="H124">
        <v>41</v>
      </c>
      <c r="I124">
        <v>633</v>
      </c>
      <c r="J124">
        <v>0</v>
      </c>
      <c r="K124">
        <v>8</v>
      </c>
      <c r="L124">
        <v>27</v>
      </c>
    </row>
    <row r="125" spans="1:12" x14ac:dyDescent="0.25">
      <c r="A125">
        <v>80200</v>
      </c>
      <c r="B125" t="s">
        <v>105</v>
      </c>
      <c r="C125">
        <v>255</v>
      </c>
      <c r="D125">
        <v>168</v>
      </c>
      <c r="E125">
        <v>0</v>
      </c>
      <c r="F125">
        <v>87</v>
      </c>
      <c r="G125">
        <v>85</v>
      </c>
      <c r="H125">
        <v>82</v>
      </c>
      <c r="I125">
        <v>1</v>
      </c>
      <c r="J125">
        <v>2</v>
      </c>
      <c r="K125">
        <v>0</v>
      </c>
      <c r="L125">
        <v>2</v>
      </c>
    </row>
    <row r="126" spans="1:12" x14ac:dyDescent="0.25">
      <c r="A126">
        <v>1135</v>
      </c>
      <c r="B126" t="s">
        <v>85</v>
      </c>
      <c r="C126">
        <v>510</v>
      </c>
      <c r="D126">
        <v>386</v>
      </c>
      <c r="E126">
        <v>0</v>
      </c>
      <c r="F126">
        <v>124</v>
      </c>
      <c r="G126">
        <v>114</v>
      </c>
      <c r="H126">
        <v>105</v>
      </c>
      <c r="I126">
        <v>9</v>
      </c>
      <c r="J126">
        <v>0</v>
      </c>
      <c r="K126">
        <v>0</v>
      </c>
      <c r="L126">
        <v>10</v>
      </c>
    </row>
    <row r="127" spans="1:12" x14ac:dyDescent="0.25">
      <c r="A127">
        <v>3031</v>
      </c>
      <c r="B127" t="s">
        <v>87</v>
      </c>
      <c r="C127">
        <v>448</v>
      </c>
      <c r="D127">
        <v>335</v>
      </c>
      <c r="E127">
        <v>0</v>
      </c>
      <c r="F127">
        <v>113</v>
      </c>
      <c r="G127">
        <v>84</v>
      </c>
      <c r="H127">
        <v>84</v>
      </c>
      <c r="I127">
        <v>0</v>
      </c>
      <c r="J127">
        <v>0</v>
      </c>
      <c r="K127">
        <v>0</v>
      </c>
      <c r="L127">
        <v>29</v>
      </c>
    </row>
    <row r="128" spans="1:12" x14ac:dyDescent="0.25">
      <c r="A128">
        <v>3035</v>
      </c>
      <c r="B128" t="s">
        <v>121</v>
      </c>
      <c r="C128">
        <v>156</v>
      </c>
      <c r="D128">
        <v>149</v>
      </c>
      <c r="E128">
        <v>0</v>
      </c>
      <c r="F128">
        <v>7</v>
      </c>
      <c r="G128">
        <v>6</v>
      </c>
      <c r="H128">
        <v>6</v>
      </c>
      <c r="I128">
        <v>0</v>
      </c>
      <c r="J128">
        <v>0</v>
      </c>
      <c r="K128">
        <v>0</v>
      </c>
      <c r="L128">
        <v>1</v>
      </c>
    </row>
    <row r="129" spans="1:12" x14ac:dyDescent="0.25">
      <c r="A129">
        <v>3140</v>
      </c>
      <c r="B129" t="s">
        <v>79</v>
      </c>
      <c r="C129">
        <v>577</v>
      </c>
      <c r="D129">
        <v>53</v>
      </c>
      <c r="E129">
        <v>0</v>
      </c>
      <c r="F129">
        <v>524</v>
      </c>
      <c r="G129">
        <v>524</v>
      </c>
      <c r="H129">
        <v>77</v>
      </c>
      <c r="I129">
        <v>433</v>
      </c>
      <c r="J129">
        <v>14</v>
      </c>
      <c r="K129">
        <v>0</v>
      </c>
      <c r="L129">
        <v>0</v>
      </c>
    </row>
    <row r="130" spans="1:12" x14ac:dyDescent="0.25">
      <c r="A130">
        <v>3200</v>
      </c>
      <c r="B130" t="s">
        <v>97</v>
      </c>
      <c r="C130">
        <v>295</v>
      </c>
      <c r="D130">
        <v>259</v>
      </c>
      <c r="E130">
        <v>0</v>
      </c>
      <c r="F130">
        <v>36</v>
      </c>
      <c r="G130">
        <v>14</v>
      </c>
      <c r="H130">
        <v>7</v>
      </c>
      <c r="I130">
        <v>7</v>
      </c>
      <c r="J130">
        <v>0</v>
      </c>
      <c r="K130">
        <v>0</v>
      </c>
      <c r="L130">
        <v>22</v>
      </c>
    </row>
    <row r="131" spans="1:12" x14ac:dyDescent="0.25">
      <c r="A131">
        <v>3220</v>
      </c>
      <c r="B131" t="s">
        <v>100</v>
      </c>
      <c r="C131">
        <v>286</v>
      </c>
      <c r="D131">
        <v>212</v>
      </c>
      <c r="E131">
        <v>0</v>
      </c>
      <c r="F131">
        <v>74</v>
      </c>
      <c r="G131">
        <v>71</v>
      </c>
      <c r="H131">
        <v>0</v>
      </c>
      <c r="I131">
        <v>71</v>
      </c>
      <c r="J131">
        <v>0</v>
      </c>
      <c r="K131">
        <v>0</v>
      </c>
      <c r="L131">
        <v>3</v>
      </c>
    </row>
    <row r="132" spans="1:12" x14ac:dyDescent="0.25">
      <c r="A132">
        <v>3245</v>
      </c>
      <c r="B132" t="s">
        <v>139</v>
      </c>
      <c r="C132">
        <v>116</v>
      </c>
      <c r="D132">
        <v>100</v>
      </c>
      <c r="E132">
        <v>0</v>
      </c>
      <c r="F132">
        <v>16</v>
      </c>
      <c r="G132">
        <v>14</v>
      </c>
      <c r="H132">
        <v>14</v>
      </c>
      <c r="I132">
        <v>0</v>
      </c>
      <c r="J132">
        <v>0</v>
      </c>
      <c r="K132">
        <v>0</v>
      </c>
      <c r="L132">
        <v>2</v>
      </c>
    </row>
    <row r="133" spans="1:12" x14ac:dyDescent="0.25">
      <c r="A133">
        <v>3280</v>
      </c>
      <c r="B133" t="s">
        <v>76</v>
      </c>
      <c r="C133">
        <v>632</v>
      </c>
      <c r="D133">
        <v>511</v>
      </c>
      <c r="E133">
        <v>0</v>
      </c>
      <c r="F133">
        <v>121</v>
      </c>
      <c r="G133">
        <v>87</v>
      </c>
      <c r="H133">
        <v>85</v>
      </c>
      <c r="I133">
        <v>0</v>
      </c>
      <c r="J133">
        <v>1</v>
      </c>
      <c r="K133">
        <v>1</v>
      </c>
      <c r="L133">
        <v>34</v>
      </c>
    </row>
    <row r="134" spans="1:12" x14ac:dyDescent="0.25">
      <c r="A134">
        <v>55080</v>
      </c>
      <c r="B134" t="s">
        <v>179</v>
      </c>
      <c r="C134">
        <v>68</v>
      </c>
      <c r="D134">
        <v>0</v>
      </c>
      <c r="E134">
        <v>0</v>
      </c>
      <c r="F134">
        <v>68</v>
      </c>
      <c r="G134">
        <v>68</v>
      </c>
      <c r="H134">
        <v>68</v>
      </c>
      <c r="I134">
        <v>0</v>
      </c>
      <c r="J134">
        <v>0</v>
      </c>
      <c r="K134">
        <v>0</v>
      </c>
      <c r="L134">
        <v>0</v>
      </c>
    </row>
    <row r="135" spans="1:12" x14ac:dyDescent="0.25">
      <c r="A135">
        <v>60010</v>
      </c>
      <c r="B135" t="s">
        <v>73</v>
      </c>
      <c r="C135">
        <v>701</v>
      </c>
      <c r="D135">
        <v>620</v>
      </c>
      <c r="E135">
        <v>0</v>
      </c>
      <c r="F135">
        <v>81</v>
      </c>
      <c r="G135">
        <v>78</v>
      </c>
      <c r="H135">
        <v>14</v>
      </c>
      <c r="I135">
        <v>64</v>
      </c>
      <c r="J135">
        <v>0</v>
      </c>
      <c r="K135">
        <v>0</v>
      </c>
      <c r="L135">
        <v>3</v>
      </c>
    </row>
    <row r="136" spans="1:12" x14ac:dyDescent="0.25">
      <c r="A136">
        <v>3030</v>
      </c>
      <c r="B136" t="s">
        <v>120</v>
      </c>
      <c r="C136">
        <v>152</v>
      </c>
      <c r="D136">
        <v>126</v>
      </c>
      <c r="E136">
        <v>0</v>
      </c>
      <c r="F136">
        <v>26</v>
      </c>
      <c r="G136">
        <v>21</v>
      </c>
      <c r="H136">
        <v>21</v>
      </c>
      <c r="I136">
        <v>0</v>
      </c>
      <c r="J136">
        <v>0</v>
      </c>
      <c r="K136">
        <v>0</v>
      </c>
      <c r="L136">
        <v>5</v>
      </c>
    </row>
    <row r="137" spans="1:12" x14ac:dyDescent="0.25">
      <c r="A137">
        <v>3093</v>
      </c>
      <c r="B137" t="s">
        <v>162</v>
      </c>
      <c r="C137">
        <v>89</v>
      </c>
      <c r="D137">
        <v>85</v>
      </c>
      <c r="E137">
        <v>0</v>
      </c>
      <c r="F137">
        <v>4</v>
      </c>
      <c r="G137">
        <v>3</v>
      </c>
      <c r="H137">
        <v>3</v>
      </c>
      <c r="I137">
        <v>0</v>
      </c>
      <c r="J137">
        <v>0</v>
      </c>
      <c r="K137">
        <v>0</v>
      </c>
      <c r="L137">
        <v>1</v>
      </c>
    </row>
    <row r="138" spans="1:12" x14ac:dyDescent="0.25">
      <c r="A138">
        <v>3215</v>
      </c>
      <c r="B138" t="s">
        <v>65</v>
      </c>
      <c r="C138">
        <v>1024</v>
      </c>
      <c r="D138">
        <v>660</v>
      </c>
      <c r="E138">
        <v>0</v>
      </c>
      <c r="F138">
        <v>364</v>
      </c>
      <c r="G138">
        <v>342</v>
      </c>
      <c r="H138">
        <v>4</v>
      </c>
      <c r="I138">
        <v>332</v>
      </c>
      <c r="J138">
        <v>6</v>
      </c>
      <c r="K138">
        <v>0</v>
      </c>
      <c r="L138">
        <v>22</v>
      </c>
    </row>
    <row r="139" spans="1:12" x14ac:dyDescent="0.25">
      <c r="A139">
        <v>81400</v>
      </c>
      <c r="B139" t="s">
        <v>182</v>
      </c>
      <c r="C139">
        <v>67</v>
      </c>
      <c r="D139">
        <v>66</v>
      </c>
      <c r="E139">
        <v>0</v>
      </c>
      <c r="F139">
        <v>1</v>
      </c>
      <c r="G139">
        <v>1</v>
      </c>
      <c r="H139">
        <v>1</v>
      </c>
      <c r="I139">
        <v>0</v>
      </c>
      <c r="J139">
        <v>0</v>
      </c>
      <c r="K139">
        <v>0</v>
      </c>
      <c r="L139">
        <v>0</v>
      </c>
    </row>
    <row r="140" spans="1:12" x14ac:dyDescent="0.25">
      <c r="A140">
        <v>4310</v>
      </c>
      <c r="B140" t="s">
        <v>64</v>
      </c>
      <c r="C140">
        <v>1060</v>
      </c>
      <c r="D140">
        <v>833</v>
      </c>
      <c r="E140">
        <v>0</v>
      </c>
      <c r="F140">
        <v>227</v>
      </c>
      <c r="G140">
        <v>186</v>
      </c>
      <c r="H140">
        <v>0</v>
      </c>
      <c r="I140">
        <v>182</v>
      </c>
      <c r="J140">
        <v>0</v>
      </c>
      <c r="K140">
        <v>4</v>
      </c>
      <c r="L140">
        <v>41</v>
      </c>
    </row>
    <row r="141" spans="1:12" x14ac:dyDescent="0.25">
      <c r="A141">
        <v>31000</v>
      </c>
      <c r="B141" t="s">
        <v>44</v>
      </c>
      <c r="C141">
        <v>1713</v>
      </c>
      <c r="D141">
        <v>1578</v>
      </c>
      <c r="E141">
        <v>0</v>
      </c>
      <c r="F141">
        <v>135</v>
      </c>
      <c r="G141">
        <v>117</v>
      </c>
      <c r="H141">
        <v>77</v>
      </c>
      <c r="I141">
        <v>40</v>
      </c>
      <c r="J141">
        <v>0</v>
      </c>
      <c r="K141">
        <v>0</v>
      </c>
      <c r="L141">
        <v>18</v>
      </c>
    </row>
    <row r="142" spans="1:12" x14ac:dyDescent="0.25">
      <c r="A142">
        <v>55020</v>
      </c>
      <c r="B142" t="s">
        <v>126</v>
      </c>
      <c r="C142">
        <v>143</v>
      </c>
      <c r="D142">
        <v>132</v>
      </c>
      <c r="E142">
        <v>0</v>
      </c>
      <c r="F142">
        <v>11</v>
      </c>
      <c r="G142">
        <v>11</v>
      </c>
      <c r="H142">
        <v>6</v>
      </c>
      <c r="I142">
        <v>5</v>
      </c>
      <c r="J142">
        <v>0</v>
      </c>
      <c r="K142">
        <v>0</v>
      </c>
      <c r="L142">
        <v>0</v>
      </c>
    </row>
    <row r="143" spans="1:12" x14ac:dyDescent="0.25">
      <c r="A143">
        <v>81300</v>
      </c>
      <c r="B143" t="s">
        <v>173</v>
      </c>
      <c r="C143">
        <v>75</v>
      </c>
      <c r="D143">
        <v>0</v>
      </c>
      <c r="E143">
        <v>0</v>
      </c>
      <c r="F143">
        <v>75</v>
      </c>
      <c r="G143">
        <v>75</v>
      </c>
      <c r="H143">
        <v>75</v>
      </c>
      <c r="I143">
        <v>0</v>
      </c>
      <c r="J143">
        <v>0</v>
      </c>
      <c r="K143">
        <v>0</v>
      </c>
      <c r="L143">
        <v>0</v>
      </c>
    </row>
    <row r="144" spans="1:12" x14ac:dyDescent="0.25">
      <c r="A144">
        <v>1055</v>
      </c>
      <c r="B144" t="s">
        <v>77</v>
      </c>
      <c r="C144">
        <v>612</v>
      </c>
      <c r="D144">
        <v>41</v>
      </c>
      <c r="E144">
        <v>0</v>
      </c>
      <c r="F144">
        <v>571</v>
      </c>
      <c r="G144">
        <v>571</v>
      </c>
      <c r="H144">
        <v>570</v>
      </c>
      <c r="I144">
        <v>1</v>
      </c>
      <c r="J144">
        <v>0</v>
      </c>
      <c r="K144">
        <v>0</v>
      </c>
      <c r="L144">
        <v>0</v>
      </c>
    </row>
    <row r="145" spans="1:12" x14ac:dyDescent="0.25">
      <c r="A145">
        <v>3053</v>
      </c>
      <c r="B145" t="s">
        <v>153</v>
      </c>
      <c r="C145">
        <v>98</v>
      </c>
      <c r="D145">
        <v>30</v>
      </c>
      <c r="E145">
        <v>0</v>
      </c>
      <c r="F145">
        <v>68</v>
      </c>
      <c r="G145">
        <v>68</v>
      </c>
      <c r="H145">
        <v>68</v>
      </c>
      <c r="I145">
        <v>0</v>
      </c>
      <c r="J145">
        <v>0</v>
      </c>
      <c r="K145">
        <v>0</v>
      </c>
      <c r="L145">
        <v>0</v>
      </c>
    </row>
    <row r="146" spans="1:12" x14ac:dyDescent="0.25">
      <c r="A146">
        <v>3150</v>
      </c>
      <c r="B146" t="s">
        <v>108</v>
      </c>
      <c r="C146">
        <v>221</v>
      </c>
      <c r="D146">
        <v>181</v>
      </c>
      <c r="E146">
        <v>0</v>
      </c>
      <c r="F146">
        <v>40</v>
      </c>
      <c r="G146">
        <v>35</v>
      </c>
      <c r="H146">
        <v>33</v>
      </c>
      <c r="I146">
        <v>2</v>
      </c>
      <c r="J146">
        <v>0</v>
      </c>
      <c r="K146">
        <v>0</v>
      </c>
      <c r="L146">
        <v>5</v>
      </c>
    </row>
    <row r="147" spans="1:12" x14ac:dyDescent="0.25">
      <c r="A147">
        <v>3165</v>
      </c>
      <c r="B147" t="s">
        <v>152</v>
      </c>
      <c r="C147">
        <v>97</v>
      </c>
      <c r="D147">
        <v>94</v>
      </c>
      <c r="E147">
        <v>0</v>
      </c>
      <c r="F147">
        <v>3</v>
      </c>
      <c r="G147">
        <v>2</v>
      </c>
      <c r="H147">
        <v>0</v>
      </c>
      <c r="I147">
        <v>2</v>
      </c>
      <c r="J147">
        <v>0</v>
      </c>
      <c r="K147">
        <v>0</v>
      </c>
      <c r="L147">
        <v>1</v>
      </c>
    </row>
    <row r="148" spans="1:12" x14ac:dyDescent="0.25">
      <c r="A148">
        <v>3180</v>
      </c>
      <c r="B148" t="s">
        <v>88</v>
      </c>
      <c r="C148">
        <v>440</v>
      </c>
      <c r="D148">
        <v>282</v>
      </c>
      <c r="E148">
        <v>0</v>
      </c>
      <c r="F148">
        <v>158</v>
      </c>
      <c r="G148">
        <v>152</v>
      </c>
      <c r="H148">
        <v>104</v>
      </c>
      <c r="I148">
        <v>48</v>
      </c>
      <c r="J148">
        <v>0</v>
      </c>
      <c r="K148">
        <v>0</v>
      </c>
      <c r="L148">
        <v>6</v>
      </c>
    </row>
    <row r="149" spans="1:12" x14ac:dyDescent="0.25">
      <c r="A149">
        <v>4200</v>
      </c>
      <c r="B149" t="s">
        <v>47</v>
      </c>
      <c r="C149">
        <v>1590</v>
      </c>
      <c r="D149">
        <v>699</v>
      </c>
      <c r="E149">
        <v>0</v>
      </c>
      <c r="F149">
        <v>891</v>
      </c>
      <c r="G149">
        <v>863</v>
      </c>
      <c r="H149">
        <v>17</v>
      </c>
      <c r="I149">
        <v>844</v>
      </c>
      <c r="J149">
        <v>2</v>
      </c>
      <c r="K149">
        <v>0</v>
      </c>
      <c r="L149">
        <v>28</v>
      </c>
    </row>
    <row r="150" spans="1:12" x14ac:dyDescent="0.25">
      <c r="A150">
        <v>60000</v>
      </c>
      <c r="B150" t="s">
        <v>42</v>
      </c>
      <c r="C150">
        <v>1799</v>
      </c>
      <c r="D150">
        <v>1181</v>
      </c>
      <c r="E150">
        <v>0</v>
      </c>
      <c r="F150">
        <v>618</v>
      </c>
      <c r="G150">
        <v>559</v>
      </c>
      <c r="H150">
        <v>399</v>
      </c>
      <c r="I150">
        <v>156</v>
      </c>
      <c r="J150">
        <v>0</v>
      </c>
      <c r="K150">
        <v>4</v>
      </c>
      <c r="L150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27952-487E-4ADF-8F7F-1D1F232152AE}">
  <dimension ref="A1:B63"/>
  <sheetViews>
    <sheetView topLeftCell="A47" zoomScaleNormal="100" workbookViewId="0">
      <selection activeCell="Q63" sqref="Q63"/>
    </sheetView>
  </sheetViews>
  <sheetFormatPr baseColWidth="10" defaultColWidth="9.140625" defaultRowHeight="15" x14ac:dyDescent="0.25"/>
  <cols>
    <col min="1" max="1" width="63" customWidth="1"/>
    <col min="2" max="2" width="22.85546875" customWidth="1"/>
  </cols>
  <sheetData>
    <row r="1" spans="1:2" ht="18.75" x14ac:dyDescent="0.25">
      <c r="A1" s="87" t="s">
        <v>188</v>
      </c>
      <c r="B1" s="92" t="s">
        <v>189</v>
      </c>
    </row>
    <row r="2" spans="1:2" ht="37.5" customHeight="1" x14ac:dyDescent="0.25">
      <c r="A2" s="186" t="s">
        <v>190</v>
      </c>
      <c r="B2" s="200" t="s">
        <v>33</v>
      </c>
    </row>
    <row r="3" spans="1:2" ht="18.75" customHeight="1" x14ac:dyDescent="0.25">
      <c r="A3" s="187" t="s">
        <v>191</v>
      </c>
      <c r="B3" s="200"/>
    </row>
    <row r="4" spans="1:2" ht="23.25" customHeight="1" x14ac:dyDescent="0.25">
      <c r="A4" s="187" t="s">
        <v>192</v>
      </c>
      <c r="B4" s="200"/>
    </row>
    <row r="5" spans="1:2" x14ac:dyDescent="0.25">
      <c r="A5" s="188" t="s">
        <v>193</v>
      </c>
      <c r="B5" s="201" t="s">
        <v>34</v>
      </c>
    </row>
    <row r="6" spans="1:2" x14ac:dyDescent="0.25">
      <c r="A6" s="188" t="s">
        <v>194</v>
      </c>
      <c r="B6" s="201"/>
    </row>
    <row r="7" spans="1:2" x14ac:dyDescent="0.25">
      <c r="A7" s="188" t="s">
        <v>195</v>
      </c>
      <c r="B7" s="201"/>
    </row>
    <row r="8" spans="1:2" x14ac:dyDescent="0.25">
      <c r="A8" s="188" t="s">
        <v>196</v>
      </c>
      <c r="B8" s="201"/>
    </row>
    <row r="9" spans="1:2" x14ac:dyDescent="0.25">
      <c r="A9" s="188" t="s">
        <v>197</v>
      </c>
      <c r="B9" s="201"/>
    </row>
    <row r="10" spans="1:2" x14ac:dyDescent="0.25">
      <c r="A10" s="188" t="s">
        <v>198</v>
      </c>
      <c r="B10" s="201"/>
    </row>
    <row r="11" spans="1:2" x14ac:dyDescent="0.25">
      <c r="A11" s="188" t="s">
        <v>199</v>
      </c>
      <c r="B11" s="201"/>
    </row>
    <row r="12" spans="1:2" x14ac:dyDescent="0.25">
      <c r="A12" s="188" t="s">
        <v>200</v>
      </c>
      <c r="B12" s="201"/>
    </row>
    <row r="13" spans="1:2" x14ac:dyDescent="0.25">
      <c r="A13" s="188" t="s">
        <v>201</v>
      </c>
      <c r="B13" s="201"/>
    </row>
    <row r="14" spans="1:2" x14ac:dyDescent="0.25">
      <c r="A14" s="188" t="s">
        <v>202</v>
      </c>
      <c r="B14" s="201"/>
    </row>
    <row r="15" spans="1:2" x14ac:dyDescent="0.25">
      <c r="A15" s="188" t="s">
        <v>203</v>
      </c>
      <c r="B15" s="201"/>
    </row>
    <row r="16" spans="1:2" x14ac:dyDescent="0.25">
      <c r="A16" s="188" t="s">
        <v>204</v>
      </c>
      <c r="B16" s="201"/>
    </row>
    <row r="17" spans="1:2" x14ac:dyDescent="0.25">
      <c r="A17" s="188" t="s">
        <v>205</v>
      </c>
      <c r="B17" s="201"/>
    </row>
    <row r="18" spans="1:2" x14ac:dyDescent="0.25">
      <c r="A18" s="188" t="s">
        <v>206</v>
      </c>
      <c r="B18" s="201"/>
    </row>
    <row r="19" spans="1:2" x14ac:dyDescent="0.25">
      <c r="A19" s="188" t="s">
        <v>207</v>
      </c>
      <c r="B19" s="201"/>
    </row>
    <row r="20" spans="1:2" x14ac:dyDescent="0.25">
      <c r="A20" s="188" t="s">
        <v>208</v>
      </c>
      <c r="B20" s="201"/>
    </row>
    <row r="21" spans="1:2" ht="37.5" customHeight="1" x14ac:dyDescent="0.25">
      <c r="A21" s="137" t="s">
        <v>209</v>
      </c>
      <c r="B21" s="202" t="s">
        <v>35</v>
      </c>
    </row>
    <row r="22" spans="1:2" ht="18.75" customHeight="1" x14ac:dyDescent="0.25">
      <c r="A22" s="137" t="s">
        <v>210</v>
      </c>
      <c r="B22" s="203"/>
    </row>
    <row r="23" spans="1:2" ht="18.75" customHeight="1" x14ac:dyDescent="0.25">
      <c r="A23" s="137" t="s">
        <v>211</v>
      </c>
      <c r="B23" s="203"/>
    </row>
    <row r="24" spans="1:2" ht="18.75" customHeight="1" x14ac:dyDescent="0.25">
      <c r="A24" s="137" t="s">
        <v>212</v>
      </c>
      <c r="B24" s="203"/>
    </row>
    <row r="25" spans="1:2" ht="18.75" customHeight="1" x14ac:dyDescent="0.25">
      <c r="A25" s="137" t="s">
        <v>213</v>
      </c>
      <c r="B25" s="203"/>
    </row>
    <row r="26" spans="1:2" ht="18.75" customHeight="1" x14ac:dyDescent="0.25">
      <c r="A26" s="137" t="s">
        <v>214</v>
      </c>
      <c r="B26" s="203"/>
    </row>
    <row r="27" spans="1:2" ht="18.75" customHeight="1" x14ac:dyDescent="0.25">
      <c r="A27" s="137" t="s">
        <v>215</v>
      </c>
      <c r="B27" s="203"/>
    </row>
    <row r="28" spans="1:2" ht="15" customHeight="1" x14ac:dyDescent="0.25">
      <c r="A28" s="137" t="s">
        <v>216</v>
      </c>
      <c r="B28" s="203"/>
    </row>
    <row r="29" spans="1:2" ht="15" customHeight="1" x14ac:dyDescent="0.25">
      <c r="A29" s="137" t="s">
        <v>217</v>
      </c>
      <c r="B29" s="203"/>
    </row>
    <row r="30" spans="1:2" ht="15" customHeight="1" x14ac:dyDescent="0.25">
      <c r="A30" s="137" t="s">
        <v>218</v>
      </c>
      <c r="B30" s="203"/>
    </row>
    <row r="31" spans="1:2" ht="15" customHeight="1" x14ac:dyDescent="0.25">
      <c r="A31" s="137" t="s">
        <v>219</v>
      </c>
      <c r="B31" s="203"/>
    </row>
    <row r="32" spans="1:2" ht="15" customHeight="1" x14ac:dyDescent="0.25">
      <c r="A32" s="137" t="s">
        <v>220</v>
      </c>
      <c r="B32" s="203"/>
    </row>
    <row r="33" spans="1:2" ht="15" customHeight="1" x14ac:dyDescent="0.25">
      <c r="A33" s="137" t="s">
        <v>221</v>
      </c>
      <c r="B33" s="203"/>
    </row>
    <row r="34" spans="1:2" ht="15" customHeight="1" x14ac:dyDescent="0.25">
      <c r="A34" s="137" t="s">
        <v>222</v>
      </c>
      <c r="B34" s="203"/>
    </row>
    <row r="35" spans="1:2" ht="15" customHeight="1" x14ac:dyDescent="0.25">
      <c r="A35" s="137" t="s">
        <v>223</v>
      </c>
      <c r="B35" s="203"/>
    </row>
    <row r="36" spans="1:2" ht="15" customHeight="1" x14ac:dyDescent="0.25">
      <c r="A36" s="137" t="s">
        <v>224</v>
      </c>
      <c r="B36" s="203"/>
    </row>
    <row r="37" spans="1:2" ht="15" customHeight="1" x14ac:dyDescent="0.25">
      <c r="A37" s="137" t="s">
        <v>225</v>
      </c>
      <c r="B37" s="203"/>
    </row>
    <row r="38" spans="1:2" ht="15" customHeight="1" x14ac:dyDescent="0.25">
      <c r="A38" s="137" t="s">
        <v>226</v>
      </c>
      <c r="B38" s="203"/>
    </row>
    <row r="39" spans="1:2" ht="15" customHeight="1" x14ac:dyDescent="0.25">
      <c r="A39" s="137" t="s">
        <v>227</v>
      </c>
      <c r="B39" s="203"/>
    </row>
    <row r="40" spans="1:2" ht="15" customHeight="1" x14ac:dyDescent="0.25">
      <c r="A40" s="137" t="s">
        <v>228</v>
      </c>
      <c r="B40" s="203"/>
    </row>
    <row r="41" spans="1:2" ht="15" customHeight="1" x14ac:dyDescent="0.25">
      <c r="A41" s="137" t="s">
        <v>229</v>
      </c>
      <c r="B41" s="203"/>
    </row>
    <row r="42" spans="1:2" ht="15" customHeight="1" x14ac:dyDescent="0.25">
      <c r="A42" s="137" t="s">
        <v>230</v>
      </c>
      <c r="B42" s="203"/>
    </row>
    <row r="43" spans="1:2" ht="15" customHeight="1" x14ac:dyDescent="0.25">
      <c r="A43" s="137" t="s">
        <v>231</v>
      </c>
      <c r="B43" s="203"/>
    </row>
    <row r="44" spans="1:2" ht="15" customHeight="1" x14ac:dyDescent="0.25">
      <c r="A44" s="137" t="s">
        <v>232</v>
      </c>
      <c r="B44" s="203"/>
    </row>
    <row r="45" spans="1:2" ht="15" customHeight="1" x14ac:dyDescent="0.25">
      <c r="A45" s="137" t="s">
        <v>233</v>
      </c>
      <c r="B45" s="203"/>
    </row>
    <row r="46" spans="1:2" ht="15" customHeight="1" x14ac:dyDescent="0.25">
      <c r="A46" s="137" t="s">
        <v>234</v>
      </c>
      <c r="B46" s="203"/>
    </row>
    <row r="47" spans="1:2" ht="15" customHeight="1" x14ac:dyDescent="0.25">
      <c r="A47" s="137" t="s">
        <v>235</v>
      </c>
      <c r="B47" s="203"/>
    </row>
    <row r="48" spans="1:2" ht="15" customHeight="1" x14ac:dyDescent="0.25">
      <c r="A48" s="137" t="s">
        <v>236</v>
      </c>
      <c r="B48" s="203"/>
    </row>
    <row r="49" spans="1:2" ht="15" customHeight="1" x14ac:dyDescent="0.25">
      <c r="A49" s="137" t="s">
        <v>237</v>
      </c>
      <c r="B49" s="203"/>
    </row>
    <row r="50" spans="1:2" ht="15" customHeight="1" x14ac:dyDescent="0.25">
      <c r="A50" s="137" t="s">
        <v>238</v>
      </c>
      <c r="B50" s="203"/>
    </row>
    <row r="51" spans="1:2" ht="15" customHeight="1" x14ac:dyDescent="0.25">
      <c r="A51" s="137" t="s">
        <v>239</v>
      </c>
      <c r="B51" s="203"/>
    </row>
    <row r="52" spans="1:2" ht="15" customHeight="1" x14ac:dyDescent="0.25">
      <c r="A52" s="137" t="s">
        <v>240</v>
      </c>
      <c r="B52" s="203"/>
    </row>
    <row r="53" spans="1:2" ht="15" customHeight="1" x14ac:dyDescent="0.25">
      <c r="A53" s="137" t="s">
        <v>241</v>
      </c>
      <c r="B53" s="203"/>
    </row>
    <row r="54" spans="1:2" ht="15" customHeight="1" x14ac:dyDescent="0.25">
      <c r="A54" s="137" t="s">
        <v>242</v>
      </c>
      <c r="B54" s="203"/>
    </row>
    <row r="55" spans="1:2" ht="15" customHeight="1" x14ac:dyDescent="0.25">
      <c r="A55" s="137" t="s">
        <v>243</v>
      </c>
      <c r="B55" s="203"/>
    </row>
    <row r="56" spans="1:2" ht="15" customHeight="1" x14ac:dyDescent="0.25">
      <c r="A56" s="137" t="s">
        <v>244</v>
      </c>
      <c r="B56" s="203"/>
    </row>
    <row r="57" spans="1:2" ht="15" customHeight="1" x14ac:dyDescent="0.25">
      <c r="A57" s="137" t="s">
        <v>245</v>
      </c>
      <c r="B57" s="203"/>
    </row>
    <row r="58" spans="1:2" ht="15" customHeight="1" x14ac:dyDescent="0.25">
      <c r="A58" s="137" t="s">
        <v>246</v>
      </c>
      <c r="B58" s="203"/>
    </row>
    <row r="59" spans="1:2" ht="15" customHeight="1" x14ac:dyDescent="0.25">
      <c r="A59" s="137" t="s">
        <v>247</v>
      </c>
      <c r="B59" s="203"/>
    </row>
    <row r="60" spans="1:2" ht="15" customHeight="1" x14ac:dyDescent="0.25">
      <c r="A60" s="137" t="s">
        <v>248</v>
      </c>
      <c r="B60" s="203"/>
    </row>
    <row r="61" spans="1:2" ht="15" customHeight="1" x14ac:dyDescent="0.25">
      <c r="A61" s="137" t="s">
        <v>249</v>
      </c>
      <c r="B61" s="203"/>
    </row>
    <row r="62" spans="1:2" ht="21" customHeight="1" x14ac:dyDescent="0.25">
      <c r="A62" s="137" t="s">
        <v>250</v>
      </c>
      <c r="B62" s="203"/>
    </row>
    <row r="63" spans="1:2" ht="15" customHeight="1" x14ac:dyDescent="0.25">
      <c r="A63" s="137" t="s">
        <v>251</v>
      </c>
      <c r="B63" s="204"/>
    </row>
  </sheetData>
  <mergeCells count="3">
    <mergeCell ref="B2:B4"/>
    <mergeCell ref="B5:B20"/>
    <mergeCell ref="B21:B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A5E7F-1850-48DC-B241-DB26A7360D7B}">
  <dimension ref="B2:R13"/>
  <sheetViews>
    <sheetView workbookViewId="0">
      <selection activeCell="S4" sqref="S4"/>
    </sheetView>
  </sheetViews>
  <sheetFormatPr baseColWidth="10" defaultColWidth="10.7109375" defaultRowHeight="15" x14ac:dyDescent="0.25"/>
  <cols>
    <col min="3" max="3" width="9.7109375" bestFit="1" customWidth="1"/>
    <col min="4" max="4" width="48.140625" customWidth="1"/>
  </cols>
  <sheetData>
    <row r="2" spans="2:18" ht="15.75" thickBot="1" x14ac:dyDescent="0.3">
      <c r="G2" s="205" t="s">
        <v>252</v>
      </c>
      <c r="H2" s="205"/>
      <c r="I2" s="205"/>
      <c r="J2" s="206" t="s">
        <v>253</v>
      </c>
      <c r="K2" s="206"/>
      <c r="L2" s="206"/>
      <c r="M2" s="207" t="s">
        <v>254</v>
      </c>
      <c r="N2" s="207"/>
      <c r="O2" s="207"/>
      <c r="P2" s="208" t="s">
        <v>255</v>
      </c>
      <c r="Q2" s="208"/>
      <c r="R2" s="208"/>
    </row>
    <row r="3" spans="2:18" ht="30.75" customHeight="1" thickBot="1" x14ac:dyDescent="0.3">
      <c r="B3" s="20"/>
      <c r="C3" s="21" t="s">
        <v>256</v>
      </c>
      <c r="D3" s="21" t="s">
        <v>257</v>
      </c>
      <c r="E3" s="25" t="s">
        <v>258</v>
      </c>
      <c r="F3" s="27" t="s">
        <v>259</v>
      </c>
      <c r="G3" s="29" t="s">
        <v>260</v>
      </c>
      <c r="H3" s="29" t="s">
        <v>5</v>
      </c>
      <c r="I3" s="29" t="s">
        <v>261</v>
      </c>
      <c r="J3" s="29" t="s">
        <v>8</v>
      </c>
      <c r="K3" s="29" t="s">
        <v>9</v>
      </c>
      <c r="L3" s="29" t="s">
        <v>10</v>
      </c>
      <c r="M3" s="29" t="s">
        <v>11</v>
      </c>
      <c r="N3" s="29" t="s">
        <v>12</v>
      </c>
      <c r="O3" s="29" t="s">
        <v>13</v>
      </c>
      <c r="P3" s="29" t="s">
        <v>14</v>
      </c>
      <c r="Q3" s="29" t="s">
        <v>15</v>
      </c>
      <c r="R3" s="29" t="s">
        <v>16</v>
      </c>
    </row>
    <row r="4" spans="2:18" ht="45" customHeight="1" thickBot="1" x14ac:dyDescent="0.3">
      <c r="B4" s="22">
        <v>1</v>
      </c>
      <c r="C4" s="23" t="s">
        <v>262</v>
      </c>
      <c r="D4" s="24" t="s">
        <v>263</v>
      </c>
      <c r="E4" s="26" t="s">
        <v>264</v>
      </c>
      <c r="F4" s="28" t="s">
        <v>265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ht="45" customHeight="1" thickBot="1" x14ac:dyDescent="0.3">
      <c r="B5" s="22">
        <v>2</v>
      </c>
      <c r="C5" s="23" t="s">
        <v>262</v>
      </c>
      <c r="D5" s="24" t="s">
        <v>266</v>
      </c>
      <c r="E5" s="26" t="s">
        <v>264</v>
      </c>
      <c r="F5" s="28" t="s">
        <v>267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2:18" ht="45" customHeight="1" thickBot="1" x14ac:dyDescent="0.3">
      <c r="B6" s="22">
        <v>3</v>
      </c>
      <c r="C6" s="23" t="s">
        <v>268</v>
      </c>
      <c r="D6" s="24" t="s">
        <v>269</v>
      </c>
      <c r="E6" s="26" t="s">
        <v>265</v>
      </c>
      <c r="F6" s="28" t="s">
        <v>267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45" customHeight="1" thickBot="1" x14ac:dyDescent="0.3">
      <c r="B7" s="22">
        <v>4</v>
      </c>
      <c r="C7" s="23" t="s">
        <v>270</v>
      </c>
      <c r="D7" s="24" t="s">
        <v>271</v>
      </c>
      <c r="E7" s="26" t="s">
        <v>265</v>
      </c>
      <c r="F7" s="28" t="s">
        <v>267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18" ht="45" customHeight="1" thickBot="1" x14ac:dyDescent="0.3">
      <c r="B8" s="22">
        <v>5</v>
      </c>
      <c r="C8" s="23" t="s">
        <v>270</v>
      </c>
      <c r="D8" s="24" t="s">
        <v>272</v>
      </c>
      <c r="E8" s="26" t="s">
        <v>264</v>
      </c>
      <c r="F8" s="28" t="s">
        <v>273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18" ht="45" customHeight="1" thickBot="1" x14ac:dyDescent="0.3">
      <c r="B9" s="22">
        <v>6</v>
      </c>
      <c r="C9" s="23" t="s">
        <v>262</v>
      </c>
      <c r="D9" s="24" t="s">
        <v>274</v>
      </c>
      <c r="E9" s="26" t="s">
        <v>264</v>
      </c>
      <c r="F9" s="28" t="s">
        <v>267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45" customHeight="1" thickBot="1" x14ac:dyDescent="0.3">
      <c r="B10" s="22">
        <v>7</v>
      </c>
      <c r="C10" s="23" t="s">
        <v>270</v>
      </c>
      <c r="D10" s="24" t="s">
        <v>275</v>
      </c>
      <c r="E10" s="26" t="s">
        <v>264</v>
      </c>
      <c r="F10" s="28" t="s">
        <v>273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18" ht="45" customHeight="1" thickBot="1" x14ac:dyDescent="0.3">
      <c r="B11" s="22">
        <v>8</v>
      </c>
      <c r="C11" s="23" t="s">
        <v>262</v>
      </c>
      <c r="D11" s="24" t="s">
        <v>276</v>
      </c>
      <c r="E11" s="26" t="s">
        <v>265</v>
      </c>
      <c r="F11" s="28" t="s">
        <v>267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18" ht="45" customHeight="1" thickBot="1" x14ac:dyDescent="0.3">
      <c r="B12" s="22">
        <v>9</v>
      </c>
      <c r="C12" s="23" t="s">
        <v>270</v>
      </c>
      <c r="D12" s="24" t="s">
        <v>277</v>
      </c>
      <c r="E12" s="26" t="s">
        <v>264</v>
      </c>
      <c r="F12" s="28" t="s">
        <v>267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45" customHeight="1" thickBot="1" x14ac:dyDescent="0.3">
      <c r="B13" s="22">
        <v>10</v>
      </c>
      <c r="C13" s="23" t="s">
        <v>270</v>
      </c>
      <c r="D13" s="24" t="s">
        <v>278</v>
      </c>
      <c r="E13" s="26" t="s">
        <v>279</v>
      </c>
      <c r="F13" s="28" t="s">
        <v>267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</sheetData>
  <mergeCells count="4">
    <mergeCell ref="G2:I2"/>
    <mergeCell ref="J2:L2"/>
    <mergeCell ref="M2:O2"/>
    <mergeCell ref="P2:R2"/>
  </mergeCells>
  <phoneticPr fontId="8" type="noConversion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9DFAE-DDF4-4943-B13D-E5F7879C0959}">
  <dimension ref="A1:A149"/>
  <sheetViews>
    <sheetView workbookViewId="0"/>
  </sheetViews>
  <sheetFormatPr baseColWidth="10" defaultColWidth="11.42578125" defaultRowHeight="15" x14ac:dyDescent="0.25"/>
  <sheetData>
    <row r="1" spans="1:1" x14ac:dyDescent="0.25">
      <c r="A1">
        <v>1615</v>
      </c>
    </row>
    <row r="2" spans="1:1" x14ac:dyDescent="0.25">
      <c r="A2">
        <v>1062</v>
      </c>
    </row>
    <row r="3" spans="1:1" x14ac:dyDescent="0.25">
      <c r="A3">
        <v>896</v>
      </c>
    </row>
    <row r="4" spans="1:1" x14ac:dyDescent="0.25">
      <c r="A4">
        <v>876</v>
      </c>
    </row>
    <row r="5" spans="1:1" x14ac:dyDescent="0.25">
      <c r="A5">
        <v>736</v>
      </c>
    </row>
    <row r="6" spans="1:1" x14ac:dyDescent="0.25">
      <c r="A6">
        <v>665</v>
      </c>
    </row>
    <row r="7" spans="1:1" x14ac:dyDescent="0.25">
      <c r="A7">
        <v>630</v>
      </c>
    </row>
    <row r="8" spans="1:1" x14ac:dyDescent="0.25">
      <c r="A8">
        <v>630</v>
      </c>
    </row>
    <row r="9" spans="1:1" x14ac:dyDescent="0.25">
      <c r="A9">
        <v>629</v>
      </c>
    </row>
    <row r="10" spans="1:1" x14ac:dyDescent="0.25">
      <c r="A10">
        <v>595</v>
      </c>
    </row>
    <row r="11" spans="1:1" x14ac:dyDescent="0.25">
      <c r="A11">
        <v>541</v>
      </c>
    </row>
    <row r="12" spans="1:1" x14ac:dyDescent="0.25">
      <c r="A12">
        <v>484</v>
      </c>
    </row>
    <row r="13" spans="1:1" x14ac:dyDescent="0.25">
      <c r="A13">
        <v>465</v>
      </c>
    </row>
    <row r="14" spans="1:1" x14ac:dyDescent="0.25">
      <c r="A14">
        <v>440</v>
      </c>
    </row>
    <row r="15" spans="1:1" x14ac:dyDescent="0.25">
      <c r="A15">
        <v>422</v>
      </c>
    </row>
    <row r="16" spans="1:1" x14ac:dyDescent="0.25">
      <c r="A16">
        <v>419</v>
      </c>
    </row>
    <row r="17" spans="1:1" x14ac:dyDescent="0.25">
      <c r="A17">
        <v>394</v>
      </c>
    </row>
    <row r="18" spans="1:1" x14ac:dyDescent="0.25">
      <c r="A18">
        <v>392</v>
      </c>
    </row>
    <row r="19" spans="1:1" x14ac:dyDescent="0.25">
      <c r="A19">
        <v>377</v>
      </c>
    </row>
    <row r="20" spans="1:1" x14ac:dyDescent="0.25">
      <c r="A20">
        <v>374</v>
      </c>
    </row>
    <row r="21" spans="1:1" x14ac:dyDescent="0.25">
      <c r="A21">
        <v>373</v>
      </c>
    </row>
    <row r="22" spans="1:1" x14ac:dyDescent="0.25">
      <c r="A22">
        <v>363</v>
      </c>
    </row>
    <row r="23" spans="1:1" x14ac:dyDescent="0.25">
      <c r="A23">
        <v>363</v>
      </c>
    </row>
    <row r="24" spans="1:1" x14ac:dyDescent="0.25">
      <c r="A24">
        <v>318</v>
      </c>
    </row>
    <row r="25" spans="1:1" x14ac:dyDescent="0.25">
      <c r="A25">
        <v>304</v>
      </c>
    </row>
    <row r="26" spans="1:1" x14ac:dyDescent="0.25">
      <c r="A26">
        <v>269</v>
      </c>
    </row>
    <row r="27" spans="1:1" x14ac:dyDescent="0.25">
      <c r="A27">
        <v>265</v>
      </c>
    </row>
    <row r="28" spans="1:1" x14ac:dyDescent="0.25">
      <c r="A28">
        <v>258</v>
      </c>
    </row>
    <row r="29" spans="1:1" x14ac:dyDescent="0.25">
      <c r="A29">
        <v>249</v>
      </c>
    </row>
    <row r="30" spans="1:1" x14ac:dyDescent="0.25">
      <c r="A30">
        <v>244</v>
      </c>
    </row>
    <row r="31" spans="1:1" x14ac:dyDescent="0.25">
      <c r="A31">
        <v>242</v>
      </c>
    </row>
    <row r="32" spans="1:1" x14ac:dyDescent="0.25">
      <c r="A32">
        <v>241</v>
      </c>
    </row>
    <row r="33" spans="1:1" x14ac:dyDescent="0.25">
      <c r="A33">
        <v>240</v>
      </c>
    </row>
    <row r="34" spans="1:1" x14ac:dyDescent="0.25">
      <c r="A34">
        <v>237</v>
      </c>
    </row>
    <row r="35" spans="1:1" x14ac:dyDescent="0.25">
      <c r="A35">
        <v>227</v>
      </c>
    </row>
    <row r="36" spans="1:1" x14ac:dyDescent="0.25">
      <c r="A36">
        <v>187</v>
      </c>
    </row>
    <row r="37" spans="1:1" x14ac:dyDescent="0.25">
      <c r="A37">
        <v>175</v>
      </c>
    </row>
    <row r="38" spans="1:1" x14ac:dyDescent="0.25">
      <c r="A38">
        <v>170</v>
      </c>
    </row>
    <row r="39" spans="1:1" x14ac:dyDescent="0.25">
      <c r="A39">
        <v>162</v>
      </c>
    </row>
    <row r="40" spans="1:1" x14ac:dyDescent="0.25">
      <c r="A40">
        <v>159</v>
      </c>
    </row>
    <row r="41" spans="1:1" x14ac:dyDescent="0.25">
      <c r="A41">
        <v>157</v>
      </c>
    </row>
    <row r="42" spans="1:1" x14ac:dyDescent="0.25">
      <c r="A42">
        <v>150</v>
      </c>
    </row>
    <row r="43" spans="1:1" x14ac:dyDescent="0.25">
      <c r="A43">
        <v>148</v>
      </c>
    </row>
    <row r="44" spans="1:1" x14ac:dyDescent="0.25">
      <c r="A44">
        <v>144</v>
      </c>
    </row>
    <row r="45" spans="1:1" x14ac:dyDescent="0.25">
      <c r="A45">
        <v>143</v>
      </c>
    </row>
    <row r="46" spans="1:1" x14ac:dyDescent="0.25">
      <c r="A46">
        <v>140</v>
      </c>
    </row>
    <row r="47" spans="1:1" x14ac:dyDescent="0.25">
      <c r="A47">
        <v>117</v>
      </c>
    </row>
    <row r="48" spans="1:1" x14ac:dyDescent="0.25">
      <c r="A48">
        <v>117</v>
      </c>
    </row>
    <row r="49" spans="1:1" x14ac:dyDescent="0.25">
      <c r="A49">
        <v>106</v>
      </c>
    </row>
    <row r="50" spans="1:1" x14ac:dyDescent="0.25">
      <c r="A50">
        <v>106</v>
      </c>
    </row>
    <row r="51" spans="1:1" x14ac:dyDescent="0.25">
      <c r="A51">
        <v>105</v>
      </c>
    </row>
    <row r="52" spans="1:1" x14ac:dyDescent="0.25">
      <c r="A52">
        <v>103</v>
      </c>
    </row>
    <row r="53" spans="1:1" x14ac:dyDescent="0.25">
      <c r="A53">
        <v>99</v>
      </c>
    </row>
    <row r="54" spans="1:1" x14ac:dyDescent="0.25">
      <c r="A54">
        <v>98</v>
      </c>
    </row>
    <row r="55" spans="1:1" x14ac:dyDescent="0.25">
      <c r="A55">
        <v>94</v>
      </c>
    </row>
    <row r="56" spans="1:1" x14ac:dyDescent="0.25">
      <c r="A56">
        <v>93</v>
      </c>
    </row>
    <row r="57" spans="1:1" x14ac:dyDescent="0.25">
      <c r="A57">
        <v>93</v>
      </c>
    </row>
    <row r="58" spans="1:1" x14ac:dyDescent="0.25">
      <c r="A58">
        <v>89</v>
      </c>
    </row>
    <row r="59" spans="1:1" x14ac:dyDescent="0.25">
      <c r="A59">
        <v>88</v>
      </c>
    </row>
    <row r="60" spans="1:1" x14ac:dyDescent="0.25">
      <c r="A60">
        <v>84</v>
      </c>
    </row>
    <row r="61" spans="1:1" x14ac:dyDescent="0.25">
      <c r="A61">
        <v>82</v>
      </c>
    </row>
    <row r="62" spans="1:1" x14ac:dyDescent="0.25">
      <c r="A62">
        <v>82</v>
      </c>
    </row>
    <row r="63" spans="1:1" x14ac:dyDescent="0.25">
      <c r="A63">
        <v>79</v>
      </c>
    </row>
    <row r="64" spans="1:1" x14ac:dyDescent="0.25">
      <c r="A64">
        <v>74</v>
      </c>
    </row>
    <row r="65" spans="1:1" x14ac:dyDescent="0.25">
      <c r="A65">
        <v>70</v>
      </c>
    </row>
    <row r="66" spans="1:1" x14ac:dyDescent="0.25">
      <c r="A66">
        <v>65</v>
      </c>
    </row>
    <row r="67" spans="1:1" x14ac:dyDescent="0.25">
      <c r="A67">
        <v>65</v>
      </c>
    </row>
    <row r="68" spans="1:1" x14ac:dyDescent="0.25">
      <c r="A68">
        <v>64</v>
      </c>
    </row>
    <row r="69" spans="1:1" x14ac:dyDescent="0.25">
      <c r="A69">
        <v>64</v>
      </c>
    </row>
    <row r="70" spans="1:1" x14ac:dyDescent="0.25">
      <c r="A70">
        <v>63</v>
      </c>
    </row>
    <row r="71" spans="1:1" x14ac:dyDescent="0.25">
      <c r="A71">
        <v>60</v>
      </c>
    </row>
    <row r="72" spans="1:1" x14ac:dyDescent="0.25">
      <c r="A72">
        <v>59</v>
      </c>
    </row>
    <row r="73" spans="1:1" x14ac:dyDescent="0.25">
      <c r="A73">
        <v>58</v>
      </c>
    </row>
    <row r="74" spans="1:1" x14ac:dyDescent="0.25">
      <c r="A74">
        <v>57</v>
      </c>
    </row>
    <row r="75" spans="1:1" x14ac:dyDescent="0.25">
      <c r="A75">
        <v>56</v>
      </c>
    </row>
    <row r="76" spans="1:1" x14ac:dyDescent="0.25">
      <c r="A76">
        <v>56</v>
      </c>
    </row>
    <row r="77" spans="1:1" x14ac:dyDescent="0.25">
      <c r="A77">
        <v>50</v>
      </c>
    </row>
    <row r="78" spans="1:1" x14ac:dyDescent="0.25">
      <c r="A78">
        <v>46</v>
      </c>
    </row>
    <row r="79" spans="1:1" x14ac:dyDescent="0.25">
      <c r="A79">
        <v>44</v>
      </c>
    </row>
    <row r="80" spans="1:1" x14ac:dyDescent="0.25">
      <c r="A80">
        <v>43</v>
      </c>
    </row>
    <row r="81" spans="1:1" x14ac:dyDescent="0.25">
      <c r="A81">
        <v>41</v>
      </c>
    </row>
    <row r="82" spans="1:1" x14ac:dyDescent="0.25">
      <c r="A82">
        <v>39</v>
      </c>
    </row>
    <row r="83" spans="1:1" x14ac:dyDescent="0.25">
      <c r="A83">
        <v>39</v>
      </c>
    </row>
    <row r="84" spans="1:1" x14ac:dyDescent="0.25">
      <c r="A84">
        <v>38</v>
      </c>
    </row>
    <row r="85" spans="1:1" x14ac:dyDescent="0.25">
      <c r="A85">
        <v>37</v>
      </c>
    </row>
    <row r="86" spans="1:1" x14ac:dyDescent="0.25">
      <c r="A86">
        <v>36</v>
      </c>
    </row>
    <row r="87" spans="1:1" x14ac:dyDescent="0.25">
      <c r="A87">
        <v>35</v>
      </c>
    </row>
    <row r="88" spans="1:1" x14ac:dyDescent="0.25">
      <c r="A88">
        <v>35</v>
      </c>
    </row>
    <row r="89" spans="1:1" x14ac:dyDescent="0.25">
      <c r="A89">
        <v>34</v>
      </c>
    </row>
    <row r="90" spans="1:1" x14ac:dyDescent="0.25">
      <c r="A90">
        <v>31</v>
      </c>
    </row>
    <row r="91" spans="1:1" x14ac:dyDescent="0.25">
      <c r="A91">
        <v>30</v>
      </c>
    </row>
    <row r="92" spans="1:1" x14ac:dyDescent="0.25">
      <c r="A92">
        <v>30</v>
      </c>
    </row>
    <row r="93" spans="1:1" x14ac:dyDescent="0.25">
      <c r="A93">
        <v>30</v>
      </c>
    </row>
    <row r="94" spans="1:1" x14ac:dyDescent="0.25">
      <c r="A94">
        <v>28</v>
      </c>
    </row>
    <row r="95" spans="1:1" x14ac:dyDescent="0.25">
      <c r="A95">
        <v>28</v>
      </c>
    </row>
    <row r="96" spans="1:1" x14ac:dyDescent="0.25">
      <c r="A96">
        <v>25</v>
      </c>
    </row>
    <row r="97" spans="1:1" x14ac:dyDescent="0.25">
      <c r="A97">
        <v>25</v>
      </c>
    </row>
    <row r="98" spans="1:1" x14ac:dyDescent="0.25">
      <c r="A98">
        <v>25</v>
      </c>
    </row>
    <row r="99" spans="1:1" x14ac:dyDescent="0.25">
      <c r="A99">
        <v>24</v>
      </c>
    </row>
    <row r="100" spans="1:1" x14ac:dyDescent="0.25">
      <c r="A100">
        <v>24</v>
      </c>
    </row>
    <row r="101" spans="1:1" x14ac:dyDescent="0.25">
      <c r="A101">
        <v>23</v>
      </c>
    </row>
    <row r="102" spans="1:1" x14ac:dyDescent="0.25">
      <c r="A102">
        <v>23</v>
      </c>
    </row>
    <row r="103" spans="1:1" x14ac:dyDescent="0.25">
      <c r="A103">
        <v>23</v>
      </c>
    </row>
    <row r="104" spans="1:1" x14ac:dyDescent="0.25">
      <c r="A104">
        <v>22</v>
      </c>
    </row>
    <row r="105" spans="1:1" x14ac:dyDescent="0.25">
      <c r="A105">
        <v>22</v>
      </c>
    </row>
    <row r="106" spans="1:1" x14ac:dyDescent="0.25">
      <c r="A106">
        <v>22</v>
      </c>
    </row>
    <row r="107" spans="1:1" x14ac:dyDescent="0.25">
      <c r="A107">
        <v>21</v>
      </c>
    </row>
    <row r="108" spans="1:1" x14ac:dyDescent="0.25">
      <c r="A108">
        <v>20</v>
      </c>
    </row>
    <row r="109" spans="1:1" x14ac:dyDescent="0.25">
      <c r="A109">
        <v>20</v>
      </c>
    </row>
    <row r="110" spans="1:1" x14ac:dyDescent="0.25">
      <c r="A110">
        <v>19</v>
      </c>
    </row>
    <row r="111" spans="1:1" x14ac:dyDescent="0.25">
      <c r="A111">
        <v>19</v>
      </c>
    </row>
    <row r="112" spans="1:1" x14ac:dyDescent="0.25">
      <c r="A112">
        <v>19</v>
      </c>
    </row>
    <row r="113" spans="1:1" x14ac:dyDescent="0.25">
      <c r="A113">
        <v>18</v>
      </c>
    </row>
    <row r="114" spans="1:1" x14ac:dyDescent="0.25">
      <c r="A114">
        <v>17</v>
      </c>
    </row>
    <row r="115" spans="1:1" x14ac:dyDescent="0.25">
      <c r="A115">
        <v>17</v>
      </c>
    </row>
    <row r="116" spans="1:1" x14ac:dyDescent="0.25">
      <c r="A116">
        <v>17</v>
      </c>
    </row>
    <row r="117" spans="1:1" x14ac:dyDescent="0.25">
      <c r="A117">
        <v>17</v>
      </c>
    </row>
    <row r="118" spans="1:1" x14ac:dyDescent="0.25">
      <c r="A118">
        <v>16</v>
      </c>
    </row>
    <row r="119" spans="1:1" x14ac:dyDescent="0.25">
      <c r="A119">
        <v>16</v>
      </c>
    </row>
    <row r="120" spans="1:1" x14ac:dyDescent="0.25">
      <c r="A120">
        <v>16</v>
      </c>
    </row>
    <row r="121" spans="1:1" x14ac:dyDescent="0.25">
      <c r="A121">
        <v>15</v>
      </c>
    </row>
    <row r="122" spans="1:1" x14ac:dyDescent="0.25">
      <c r="A122">
        <v>14</v>
      </c>
    </row>
    <row r="123" spans="1:1" x14ac:dyDescent="0.25">
      <c r="A123">
        <v>14</v>
      </c>
    </row>
    <row r="124" spans="1:1" x14ac:dyDescent="0.25">
      <c r="A124">
        <v>14</v>
      </c>
    </row>
    <row r="125" spans="1:1" x14ac:dyDescent="0.25">
      <c r="A125">
        <v>13</v>
      </c>
    </row>
    <row r="126" spans="1:1" x14ac:dyDescent="0.25">
      <c r="A126">
        <v>12</v>
      </c>
    </row>
    <row r="127" spans="1:1" x14ac:dyDescent="0.25">
      <c r="A127">
        <v>12</v>
      </c>
    </row>
    <row r="128" spans="1:1" x14ac:dyDescent="0.25">
      <c r="A128">
        <v>12</v>
      </c>
    </row>
    <row r="129" spans="1:1" x14ac:dyDescent="0.25">
      <c r="A129">
        <v>11</v>
      </c>
    </row>
    <row r="130" spans="1:1" x14ac:dyDescent="0.25">
      <c r="A130">
        <v>11</v>
      </c>
    </row>
    <row r="131" spans="1:1" x14ac:dyDescent="0.25">
      <c r="A131">
        <v>10</v>
      </c>
    </row>
    <row r="132" spans="1:1" x14ac:dyDescent="0.25">
      <c r="A132">
        <v>10</v>
      </c>
    </row>
    <row r="133" spans="1:1" x14ac:dyDescent="0.25">
      <c r="A133">
        <v>10</v>
      </c>
    </row>
    <row r="134" spans="1:1" x14ac:dyDescent="0.25">
      <c r="A134">
        <v>8</v>
      </c>
    </row>
    <row r="135" spans="1:1" x14ac:dyDescent="0.25">
      <c r="A135">
        <v>7</v>
      </c>
    </row>
    <row r="136" spans="1:1" x14ac:dyDescent="0.25">
      <c r="A136">
        <v>7</v>
      </c>
    </row>
    <row r="137" spans="1:1" x14ac:dyDescent="0.25">
      <c r="A137">
        <v>7</v>
      </c>
    </row>
    <row r="138" spans="1:1" x14ac:dyDescent="0.25">
      <c r="A138">
        <v>6</v>
      </c>
    </row>
    <row r="139" spans="1:1" x14ac:dyDescent="0.25">
      <c r="A139">
        <v>6</v>
      </c>
    </row>
    <row r="140" spans="1:1" x14ac:dyDescent="0.25">
      <c r="A140">
        <v>5</v>
      </c>
    </row>
    <row r="141" spans="1:1" x14ac:dyDescent="0.25">
      <c r="A141">
        <v>5</v>
      </c>
    </row>
    <row r="142" spans="1:1" x14ac:dyDescent="0.25">
      <c r="A142">
        <v>4</v>
      </c>
    </row>
    <row r="143" spans="1:1" x14ac:dyDescent="0.25">
      <c r="A143">
        <v>4</v>
      </c>
    </row>
    <row r="144" spans="1:1" x14ac:dyDescent="0.25">
      <c r="A144">
        <v>3</v>
      </c>
    </row>
    <row r="145" spans="1:1" x14ac:dyDescent="0.25">
      <c r="A145">
        <v>2</v>
      </c>
    </row>
    <row r="146" spans="1:1" x14ac:dyDescent="0.25">
      <c r="A146">
        <v>2</v>
      </c>
    </row>
    <row r="147" spans="1:1" x14ac:dyDescent="0.25">
      <c r="A147">
        <v>1</v>
      </c>
    </row>
    <row r="148" spans="1:1" x14ac:dyDescent="0.25">
      <c r="A148">
        <v>1</v>
      </c>
    </row>
    <row r="149" spans="1:1" x14ac:dyDescent="0.25">
      <c r="A149">
        <f>SUM(A1:A147)</f>
        <v>22445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D660E-A6B7-48BA-9995-A9003CDD0E0A}">
  <dimension ref="A1:I157"/>
  <sheetViews>
    <sheetView zoomScaleNormal="100" workbookViewId="0">
      <selection sqref="A1:C1"/>
    </sheetView>
  </sheetViews>
  <sheetFormatPr baseColWidth="10" defaultColWidth="11.42578125" defaultRowHeight="15.75" x14ac:dyDescent="0.25"/>
  <cols>
    <col min="1" max="1" width="9" style="1" bestFit="1" customWidth="1"/>
    <col min="2" max="2" width="94.7109375" style="103" customWidth="1"/>
    <col min="3" max="3" width="13.28515625" style="104" customWidth="1"/>
    <col min="6" max="6" width="12.85546875" customWidth="1"/>
    <col min="8" max="8" width="14.5703125" customWidth="1"/>
  </cols>
  <sheetData>
    <row r="1" spans="1:9" ht="40.5" customHeight="1" x14ac:dyDescent="0.25">
      <c r="A1" s="209" t="s">
        <v>280</v>
      </c>
      <c r="B1" s="209"/>
      <c r="C1" s="209"/>
    </row>
    <row r="2" spans="1:9" ht="31.5" x14ac:dyDescent="0.25">
      <c r="A2" s="99" t="s">
        <v>281</v>
      </c>
      <c r="B2" s="112" t="s">
        <v>282</v>
      </c>
      <c r="C2" s="101" t="s">
        <v>283</v>
      </c>
    </row>
    <row r="3" spans="1:9" ht="15" x14ac:dyDescent="0.25">
      <c r="A3" s="100">
        <v>1</v>
      </c>
      <c r="B3" s="168" t="s">
        <v>37</v>
      </c>
      <c r="C3" s="169">
        <v>4686</v>
      </c>
    </row>
    <row r="4" spans="1:9" ht="15" x14ac:dyDescent="0.25">
      <c r="A4" s="100">
        <v>2</v>
      </c>
      <c r="B4" s="170" t="s">
        <v>38</v>
      </c>
      <c r="C4" s="169">
        <v>4481</v>
      </c>
    </row>
    <row r="5" spans="1:9" ht="15" x14ac:dyDescent="0.25">
      <c r="A5" s="100">
        <v>3</v>
      </c>
      <c r="B5" s="170" t="s">
        <v>40</v>
      </c>
      <c r="C5" s="169">
        <v>3830</v>
      </c>
    </row>
    <row r="6" spans="1:9" ht="15" x14ac:dyDescent="0.25">
      <c r="A6" s="100">
        <v>4</v>
      </c>
      <c r="B6" s="170" t="s">
        <v>41</v>
      </c>
      <c r="C6" s="169">
        <v>3196</v>
      </c>
    </row>
    <row r="7" spans="1:9" ht="15" x14ac:dyDescent="0.25">
      <c r="A7" s="100">
        <v>5</v>
      </c>
      <c r="B7" s="170" t="s">
        <v>58</v>
      </c>
      <c r="C7" s="169">
        <v>3011</v>
      </c>
      <c r="E7" s="35"/>
      <c r="F7" s="35"/>
      <c r="G7" s="35"/>
      <c r="H7" s="35"/>
      <c r="I7" s="35"/>
    </row>
    <row r="8" spans="1:9" ht="15" x14ac:dyDescent="0.25">
      <c r="A8" s="100">
        <v>6</v>
      </c>
      <c r="B8" s="170" t="s">
        <v>43</v>
      </c>
      <c r="C8" s="169">
        <v>2974</v>
      </c>
      <c r="E8" s="194"/>
      <c r="F8" s="194"/>
      <c r="G8" s="194"/>
      <c r="H8" s="194"/>
      <c r="I8" s="194"/>
    </row>
    <row r="9" spans="1:9" ht="15" x14ac:dyDescent="0.25">
      <c r="A9" s="100">
        <v>7</v>
      </c>
      <c r="B9" s="170" t="s">
        <v>45</v>
      </c>
      <c r="C9" s="169">
        <v>2917</v>
      </c>
      <c r="E9" s="194"/>
      <c r="F9" s="194"/>
      <c r="G9" s="194"/>
      <c r="H9" s="194"/>
      <c r="I9" s="194"/>
    </row>
    <row r="10" spans="1:9" ht="15" x14ac:dyDescent="0.25">
      <c r="A10" s="100">
        <v>8</v>
      </c>
      <c r="B10" s="170" t="s">
        <v>42</v>
      </c>
      <c r="C10" s="169">
        <v>2772</v>
      </c>
      <c r="E10" s="36"/>
      <c r="F10" s="36"/>
      <c r="G10" s="36"/>
      <c r="H10" s="36"/>
      <c r="I10" s="36"/>
    </row>
    <row r="11" spans="1:9" ht="15" x14ac:dyDescent="0.25">
      <c r="A11" s="100">
        <v>9</v>
      </c>
      <c r="B11" s="170" t="s">
        <v>39</v>
      </c>
      <c r="C11" s="169">
        <v>2711</v>
      </c>
      <c r="E11" s="36"/>
      <c r="F11" s="36"/>
      <c r="G11" s="36"/>
      <c r="H11" s="36"/>
      <c r="I11" s="36"/>
    </row>
    <row r="12" spans="1:9" ht="15" x14ac:dyDescent="0.25">
      <c r="A12" s="100">
        <v>10</v>
      </c>
      <c r="B12" s="170" t="s">
        <v>47</v>
      </c>
      <c r="C12" s="169">
        <v>2687</v>
      </c>
      <c r="E12" s="36"/>
      <c r="F12" s="36"/>
      <c r="G12" s="36"/>
      <c r="H12" s="36"/>
      <c r="I12" s="36"/>
    </row>
    <row r="13" spans="1:9" ht="15" x14ac:dyDescent="0.25">
      <c r="A13" s="100">
        <v>11</v>
      </c>
      <c r="B13" s="170" t="s">
        <v>53</v>
      </c>
      <c r="C13" s="169">
        <v>2615</v>
      </c>
      <c r="E13" s="36"/>
      <c r="F13" s="36"/>
      <c r="G13" s="36"/>
      <c r="H13" s="36"/>
      <c r="I13" s="36"/>
    </row>
    <row r="14" spans="1:9" ht="15" x14ac:dyDescent="0.25">
      <c r="A14" s="100">
        <v>12</v>
      </c>
      <c r="B14" s="170" t="s">
        <v>50</v>
      </c>
      <c r="C14" s="169">
        <v>2561</v>
      </c>
      <c r="E14" s="35"/>
      <c r="F14" s="35"/>
      <c r="G14" s="35"/>
      <c r="H14" s="35"/>
      <c r="I14" s="35"/>
    </row>
    <row r="15" spans="1:9" ht="15" x14ac:dyDescent="0.25">
      <c r="A15" s="100">
        <v>13</v>
      </c>
      <c r="B15" s="170" t="s">
        <v>52</v>
      </c>
      <c r="C15" s="169">
        <v>2558</v>
      </c>
      <c r="E15" s="35"/>
      <c r="F15" s="35"/>
      <c r="G15" s="35"/>
      <c r="H15" s="35"/>
      <c r="I15" s="35"/>
    </row>
    <row r="16" spans="1:9" ht="15" x14ac:dyDescent="0.25">
      <c r="A16" s="100">
        <v>14</v>
      </c>
      <c r="B16" s="170" t="s">
        <v>59</v>
      </c>
      <c r="C16" s="169">
        <v>2517</v>
      </c>
    </row>
    <row r="17" spans="1:3" ht="15" x14ac:dyDescent="0.25">
      <c r="A17" s="100">
        <v>15</v>
      </c>
      <c r="B17" s="170" t="s">
        <v>51</v>
      </c>
      <c r="C17" s="169">
        <v>2512</v>
      </c>
    </row>
    <row r="18" spans="1:3" ht="15" x14ac:dyDescent="0.25">
      <c r="A18" s="100">
        <v>16</v>
      </c>
      <c r="B18" s="170" t="s">
        <v>55</v>
      </c>
      <c r="C18" s="169">
        <v>2501</v>
      </c>
    </row>
    <row r="19" spans="1:3" ht="15" x14ac:dyDescent="0.25">
      <c r="A19" s="100">
        <v>17</v>
      </c>
      <c r="B19" s="170" t="s">
        <v>48</v>
      </c>
      <c r="C19" s="169">
        <v>2467</v>
      </c>
    </row>
    <row r="20" spans="1:3" ht="29.25" x14ac:dyDescent="0.25">
      <c r="A20" s="100">
        <v>18</v>
      </c>
      <c r="B20" s="170" t="s">
        <v>44</v>
      </c>
      <c r="C20" s="169">
        <v>2457</v>
      </c>
    </row>
    <row r="21" spans="1:3" ht="15" x14ac:dyDescent="0.25">
      <c r="A21" s="100">
        <v>19</v>
      </c>
      <c r="B21" s="170" t="s">
        <v>46</v>
      </c>
      <c r="C21" s="169">
        <v>2418</v>
      </c>
    </row>
    <row r="22" spans="1:3" ht="15" x14ac:dyDescent="0.25">
      <c r="A22" s="100">
        <v>20</v>
      </c>
      <c r="B22" s="170" t="s">
        <v>49</v>
      </c>
      <c r="C22" s="169">
        <v>2354</v>
      </c>
    </row>
    <row r="23" spans="1:3" ht="15" x14ac:dyDescent="0.25">
      <c r="A23" s="100">
        <v>21</v>
      </c>
      <c r="B23" s="170" t="s">
        <v>60</v>
      </c>
      <c r="C23" s="169">
        <v>2350</v>
      </c>
    </row>
    <row r="24" spans="1:3" ht="15" x14ac:dyDescent="0.25">
      <c r="A24" s="100">
        <v>22</v>
      </c>
      <c r="B24" s="170" t="s">
        <v>61</v>
      </c>
      <c r="C24" s="169">
        <v>2311</v>
      </c>
    </row>
    <row r="25" spans="1:3" ht="15" x14ac:dyDescent="0.25">
      <c r="A25" s="100">
        <v>23</v>
      </c>
      <c r="B25" s="170" t="s">
        <v>56</v>
      </c>
      <c r="C25" s="169">
        <v>2246</v>
      </c>
    </row>
    <row r="26" spans="1:3" ht="15" x14ac:dyDescent="0.25">
      <c r="A26" s="100">
        <v>24</v>
      </c>
      <c r="B26" s="170" t="s">
        <v>54</v>
      </c>
      <c r="C26" s="169">
        <v>2242</v>
      </c>
    </row>
    <row r="27" spans="1:3" ht="15" x14ac:dyDescent="0.25">
      <c r="A27" s="100">
        <v>25</v>
      </c>
      <c r="B27" s="170" t="s">
        <v>57</v>
      </c>
      <c r="C27" s="169">
        <v>2237</v>
      </c>
    </row>
    <row r="28" spans="1:3" ht="15" x14ac:dyDescent="0.25">
      <c r="A28" s="100">
        <v>26</v>
      </c>
      <c r="B28" s="170" t="s">
        <v>62</v>
      </c>
      <c r="C28" s="169">
        <v>2139</v>
      </c>
    </row>
    <row r="29" spans="1:3" ht="15" x14ac:dyDescent="0.25">
      <c r="A29" s="100">
        <v>27</v>
      </c>
      <c r="B29" s="170" t="s">
        <v>63</v>
      </c>
      <c r="C29" s="169">
        <v>2091</v>
      </c>
    </row>
    <row r="30" spans="1:3" ht="15" x14ac:dyDescent="0.25">
      <c r="A30" s="100">
        <v>28</v>
      </c>
      <c r="B30" s="170" t="s">
        <v>64</v>
      </c>
      <c r="C30" s="169">
        <v>2033</v>
      </c>
    </row>
    <row r="31" spans="1:3" ht="15" x14ac:dyDescent="0.25">
      <c r="A31" s="100">
        <v>29</v>
      </c>
      <c r="B31" s="170" t="s">
        <v>66</v>
      </c>
      <c r="C31" s="169">
        <v>1976</v>
      </c>
    </row>
    <row r="32" spans="1:3" ht="15" x14ac:dyDescent="0.25">
      <c r="A32" s="100">
        <v>30</v>
      </c>
      <c r="B32" s="170" t="s">
        <v>67</v>
      </c>
      <c r="C32" s="169">
        <v>1645</v>
      </c>
    </row>
    <row r="33" spans="1:3" ht="15" x14ac:dyDescent="0.25">
      <c r="A33" s="100">
        <v>31</v>
      </c>
      <c r="B33" s="170" t="s">
        <v>183</v>
      </c>
      <c r="C33" s="169">
        <v>1560</v>
      </c>
    </row>
    <row r="34" spans="1:3" ht="15" x14ac:dyDescent="0.25">
      <c r="A34" s="100">
        <v>32</v>
      </c>
      <c r="B34" s="170" t="s">
        <v>65</v>
      </c>
      <c r="C34" s="169">
        <v>1540</v>
      </c>
    </row>
    <row r="35" spans="1:3" ht="15" x14ac:dyDescent="0.25">
      <c r="A35" s="100">
        <v>33</v>
      </c>
      <c r="B35" s="170" t="s">
        <v>71</v>
      </c>
      <c r="C35" s="169">
        <v>1424</v>
      </c>
    </row>
    <row r="36" spans="1:3" ht="15" x14ac:dyDescent="0.25">
      <c r="A36" s="100">
        <v>34</v>
      </c>
      <c r="B36" s="170" t="s">
        <v>68</v>
      </c>
      <c r="C36" s="169">
        <v>1421</v>
      </c>
    </row>
    <row r="37" spans="1:3" ht="15" x14ac:dyDescent="0.25">
      <c r="A37" s="100">
        <v>35</v>
      </c>
      <c r="B37" s="170" t="s">
        <v>79</v>
      </c>
      <c r="C37" s="169">
        <v>1309</v>
      </c>
    </row>
    <row r="38" spans="1:3" ht="15" x14ac:dyDescent="0.25">
      <c r="A38" s="100">
        <v>36</v>
      </c>
      <c r="B38" s="170" t="s">
        <v>69</v>
      </c>
      <c r="C38" s="169">
        <v>1259</v>
      </c>
    </row>
    <row r="39" spans="1:3" ht="15" x14ac:dyDescent="0.25">
      <c r="A39" s="100">
        <v>37</v>
      </c>
      <c r="B39" s="170" t="s">
        <v>70</v>
      </c>
      <c r="C39" s="169">
        <v>1230</v>
      </c>
    </row>
    <row r="40" spans="1:3" ht="15" x14ac:dyDescent="0.25">
      <c r="A40" s="100">
        <v>38</v>
      </c>
      <c r="B40" s="170" t="s">
        <v>82</v>
      </c>
      <c r="C40" s="169">
        <v>1154</v>
      </c>
    </row>
    <row r="41" spans="1:3" ht="15" x14ac:dyDescent="0.25">
      <c r="A41" s="100">
        <v>39</v>
      </c>
      <c r="B41" s="170" t="s">
        <v>77</v>
      </c>
      <c r="C41" s="169">
        <v>1035</v>
      </c>
    </row>
    <row r="42" spans="1:3" ht="15" x14ac:dyDescent="0.25">
      <c r="A42" s="100">
        <v>40</v>
      </c>
      <c r="B42" s="170" t="s">
        <v>72</v>
      </c>
      <c r="C42" s="169">
        <v>1029</v>
      </c>
    </row>
    <row r="43" spans="1:3" ht="15" x14ac:dyDescent="0.25">
      <c r="A43" s="100">
        <v>41</v>
      </c>
      <c r="B43" s="170" t="s">
        <v>74</v>
      </c>
      <c r="C43" s="169">
        <v>1003</v>
      </c>
    </row>
    <row r="44" spans="1:3" ht="15" x14ac:dyDescent="0.25">
      <c r="A44" s="100">
        <v>42</v>
      </c>
      <c r="B44" s="170" t="s">
        <v>80</v>
      </c>
      <c r="C44" s="169">
        <v>1002</v>
      </c>
    </row>
    <row r="45" spans="1:3" ht="15" x14ac:dyDescent="0.25">
      <c r="A45" s="100">
        <v>43</v>
      </c>
      <c r="B45" s="170" t="s">
        <v>73</v>
      </c>
      <c r="C45" s="169">
        <v>976</v>
      </c>
    </row>
    <row r="46" spans="1:3" ht="15" x14ac:dyDescent="0.25">
      <c r="A46" s="100">
        <v>44</v>
      </c>
      <c r="B46" s="170" t="s">
        <v>78</v>
      </c>
      <c r="C46" s="169">
        <v>975</v>
      </c>
    </row>
    <row r="47" spans="1:3" ht="15" x14ac:dyDescent="0.25">
      <c r="A47" s="100">
        <v>45</v>
      </c>
      <c r="B47" s="170" t="s">
        <v>83</v>
      </c>
      <c r="C47" s="169">
        <v>906</v>
      </c>
    </row>
    <row r="48" spans="1:3" ht="15" x14ac:dyDescent="0.25">
      <c r="A48" s="100">
        <v>46</v>
      </c>
      <c r="B48" s="170" t="s">
        <v>76</v>
      </c>
      <c r="C48" s="169">
        <v>886</v>
      </c>
    </row>
    <row r="49" spans="1:3" ht="15" x14ac:dyDescent="0.25">
      <c r="A49" s="100">
        <v>47</v>
      </c>
      <c r="B49" s="170" t="s">
        <v>75</v>
      </c>
      <c r="C49" s="169">
        <v>847</v>
      </c>
    </row>
    <row r="50" spans="1:3" ht="15" x14ac:dyDescent="0.25">
      <c r="A50" s="100">
        <v>48</v>
      </c>
      <c r="B50" s="170" t="s">
        <v>81</v>
      </c>
      <c r="C50" s="169">
        <v>840</v>
      </c>
    </row>
    <row r="51" spans="1:3" ht="15" x14ac:dyDescent="0.25">
      <c r="A51" s="100">
        <v>49</v>
      </c>
      <c r="B51" s="170" t="s">
        <v>86</v>
      </c>
      <c r="C51" s="169">
        <v>824</v>
      </c>
    </row>
    <row r="52" spans="1:3" ht="15" x14ac:dyDescent="0.25">
      <c r="A52" s="100">
        <v>50</v>
      </c>
      <c r="B52" s="170" t="s">
        <v>85</v>
      </c>
      <c r="C52" s="169">
        <v>741</v>
      </c>
    </row>
    <row r="53" spans="1:3" ht="15" x14ac:dyDescent="0.25">
      <c r="A53" s="100">
        <v>51</v>
      </c>
      <c r="B53" s="170" t="s">
        <v>84</v>
      </c>
      <c r="C53" s="169">
        <v>709</v>
      </c>
    </row>
    <row r="54" spans="1:3" ht="29.25" x14ac:dyDescent="0.25">
      <c r="A54" s="100">
        <v>52</v>
      </c>
      <c r="B54" s="170" t="s">
        <v>87</v>
      </c>
      <c r="C54" s="169">
        <v>660</v>
      </c>
    </row>
    <row r="55" spans="1:3" ht="15" x14ac:dyDescent="0.25">
      <c r="A55" s="100">
        <v>53</v>
      </c>
      <c r="B55" s="170" t="s">
        <v>94</v>
      </c>
      <c r="C55" s="169">
        <v>648</v>
      </c>
    </row>
    <row r="56" spans="1:3" ht="15" x14ac:dyDescent="0.25">
      <c r="A56" s="100">
        <v>54</v>
      </c>
      <c r="B56" s="170" t="s">
        <v>88</v>
      </c>
      <c r="C56" s="169">
        <v>629</v>
      </c>
    </row>
    <row r="57" spans="1:3" ht="15" x14ac:dyDescent="0.25">
      <c r="A57" s="100">
        <v>55</v>
      </c>
      <c r="B57" s="170" t="s">
        <v>91</v>
      </c>
      <c r="C57" s="169">
        <v>601</v>
      </c>
    </row>
    <row r="58" spans="1:3" ht="15" x14ac:dyDescent="0.25">
      <c r="A58" s="100">
        <v>56</v>
      </c>
      <c r="B58" s="170" t="s">
        <v>90</v>
      </c>
      <c r="C58" s="169">
        <v>574</v>
      </c>
    </row>
    <row r="59" spans="1:3" ht="15" x14ac:dyDescent="0.25">
      <c r="A59" s="100">
        <v>57</v>
      </c>
      <c r="B59" s="170" t="s">
        <v>93</v>
      </c>
      <c r="C59" s="169">
        <v>545</v>
      </c>
    </row>
    <row r="60" spans="1:3" ht="15" x14ac:dyDescent="0.25">
      <c r="A60" s="100">
        <v>58</v>
      </c>
      <c r="B60" s="170" t="s">
        <v>95</v>
      </c>
      <c r="C60" s="169">
        <v>545</v>
      </c>
    </row>
    <row r="61" spans="1:3" ht="15" x14ac:dyDescent="0.25">
      <c r="A61" s="100">
        <v>59</v>
      </c>
      <c r="B61" s="170" t="s">
        <v>92</v>
      </c>
      <c r="C61" s="169">
        <v>536</v>
      </c>
    </row>
    <row r="62" spans="1:3" ht="15" x14ac:dyDescent="0.25">
      <c r="A62" s="100">
        <v>60</v>
      </c>
      <c r="B62" s="170" t="s">
        <v>99</v>
      </c>
      <c r="C62" s="169">
        <v>525</v>
      </c>
    </row>
    <row r="63" spans="1:3" ht="15" x14ac:dyDescent="0.25">
      <c r="A63" s="100">
        <v>61</v>
      </c>
      <c r="B63" s="170" t="s">
        <v>96</v>
      </c>
      <c r="C63" s="169">
        <v>523</v>
      </c>
    </row>
    <row r="64" spans="1:3" ht="15" x14ac:dyDescent="0.25">
      <c r="A64" s="100">
        <v>62</v>
      </c>
      <c r="B64" s="170" t="s">
        <v>102</v>
      </c>
      <c r="C64" s="169">
        <v>504</v>
      </c>
    </row>
    <row r="65" spans="1:3" ht="15" x14ac:dyDescent="0.25">
      <c r="A65" s="100">
        <v>63</v>
      </c>
      <c r="B65" s="170" t="s">
        <v>89</v>
      </c>
      <c r="C65" s="169">
        <v>485</v>
      </c>
    </row>
    <row r="66" spans="1:3" ht="15" x14ac:dyDescent="0.25">
      <c r="A66" s="100">
        <v>64</v>
      </c>
      <c r="B66" s="170" t="s">
        <v>103</v>
      </c>
      <c r="C66" s="169">
        <v>466</v>
      </c>
    </row>
    <row r="67" spans="1:3" ht="15" x14ac:dyDescent="0.25">
      <c r="A67" s="100">
        <v>65</v>
      </c>
      <c r="B67" s="170" t="s">
        <v>100</v>
      </c>
      <c r="C67" s="169">
        <v>445</v>
      </c>
    </row>
    <row r="68" spans="1:3" ht="15" x14ac:dyDescent="0.25">
      <c r="A68" s="100">
        <v>66</v>
      </c>
      <c r="B68" s="170" t="s">
        <v>97</v>
      </c>
      <c r="C68" s="169">
        <v>435</v>
      </c>
    </row>
    <row r="69" spans="1:3" ht="15" x14ac:dyDescent="0.25">
      <c r="A69" s="100">
        <v>67</v>
      </c>
      <c r="B69" s="170" t="s">
        <v>98</v>
      </c>
      <c r="C69" s="169">
        <v>432</v>
      </c>
    </row>
    <row r="70" spans="1:3" ht="15" x14ac:dyDescent="0.25">
      <c r="A70" s="100">
        <v>68</v>
      </c>
      <c r="B70" s="170" t="s">
        <v>101</v>
      </c>
      <c r="C70" s="169">
        <v>417</v>
      </c>
    </row>
    <row r="71" spans="1:3" ht="15" x14ac:dyDescent="0.25">
      <c r="A71" s="100">
        <v>69</v>
      </c>
      <c r="B71" s="170" t="s">
        <v>114</v>
      </c>
      <c r="C71" s="169">
        <v>380</v>
      </c>
    </row>
    <row r="72" spans="1:3" ht="15" x14ac:dyDescent="0.25">
      <c r="A72" s="100">
        <v>70</v>
      </c>
      <c r="B72" s="170" t="s">
        <v>110</v>
      </c>
      <c r="C72" s="169">
        <v>356</v>
      </c>
    </row>
    <row r="73" spans="1:3" ht="15" x14ac:dyDescent="0.25">
      <c r="A73" s="100">
        <v>71</v>
      </c>
      <c r="B73" s="170" t="s">
        <v>112</v>
      </c>
      <c r="C73" s="169">
        <v>351</v>
      </c>
    </row>
    <row r="74" spans="1:3" ht="15" x14ac:dyDescent="0.25">
      <c r="A74" s="100">
        <v>72</v>
      </c>
      <c r="B74" s="170" t="s">
        <v>117</v>
      </c>
      <c r="C74" s="169">
        <v>347</v>
      </c>
    </row>
    <row r="75" spans="1:3" ht="15" x14ac:dyDescent="0.25">
      <c r="A75" s="100">
        <v>73</v>
      </c>
      <c r="B75" s="170" t="s">
        <v>111</v>
      </c>
      <c r="C75" s="169">
        <v>344</v>
      </c>
    </row>
    <row r="76" spans="1:3" ht="15" x14ac:dyDescent="0.25">
      <c r="A76" s="100">
        <v>74</v>
      </c>
      <c r="B76" s="170" t="s">
        <v>108</v>
      </c>
      <c r="C76" s="169">
        <v>343</v>
      </c>
    </row>
    <row r="77" spans="1:3" ht="15" x14ac:dyDescent="0.25">
      <c r="A77" s="100">
        <v>75</v>
      </c>
      <c r="B77" s="170" t="s">
        <v>107</v>
      </c>
      <c r="C77" s="169">
        <v>342</v>
      </c>
    </row>
    <row r="78" spans="1:3" ht="15" x14ac:dyDescent="0.25">
      <c r="A78" s="100">
        <v>76</v>
      </c>
      <c r="B78" s="170" t="s">
        <v>120</v>
      </c>
      <c r="C78" s="169">
        <v>337</v>
      </c>
    </row>
    <row r="79" spans="1:3" ht="15" x14ac:dyDescent="0.25">
      <c r="A79" s="100">
        <v>77</v>
      </c>
      <c r="B79" s="170" t="s">
        <v>106</v>
      </c>
      <c r="C79" s="169">
        <v>328</v>
      </c>
    </row>
    <row r="80" spans="1:3" ht="15" x14ac:dyDescent="0.25">
      <c r="A80" s="100">
        <v>78</v>
      </c>
      <c r="B80" s="170" t="s">
        <v>104</v>
      </c>
      <c r="C80" s="169">
        <v>321</v>
      </c>
    </row>
    <row r="81" spans="1:3" ht="15" x14ac:dyDescent="0.25">
      <c r="A81" s="100">
        <v>79</v>
      </c>
      <c r="B81" s="170" t="s">
        <v>113</v>
      </c>
      <c r="C81" s="169">
        <v>321</v>
      </c>
    </row>
    <row r="82" spans="1:3" ht="15" x14ac:dyDescent="0.25">
      <c r="A82" s="100">
        <v>80</v>
      </c>
      <c r="B82" s="170" t="s">
        <v>105</v>
      </c>
      <c r="C82" s="169">
        <v>292</v>
      </c>
    </row>
    <row r="83" spans="1:3" ht="15" x14ac:dyDescent="0.25">
      <c r="A83" s="100">
        <v>81</v>
      </c>
      <c r="B83" s="170" t="s">
        <v>109</v>
      </c>
      <c r="C83" s="169">
        <v>286</v>
      </c>
    </row>
    <row r="84" spans="1:3" ht="15" x14ac:dyDescent="0.25">
      <c r="A84" s="100">
        <v>82</v>
      </c>
      <c r="B84" s="170" t="s">
        <v>115</v>
      </c>
      <c r="C84" s="169">
        <v>258</v>
      </c>
    </row>
    <row r="85" spans="1:3" ht="15" x14ac:dyDescent="0.25">
      <c r="A85" s="100">
        <v>83</v>
      </c>
      <c r="B85" s="170" t="s">
        <v>116</v>
      </c>
      <c r="C85" s="169">
        <v>254</v>
      </c>
    </row>
    <row r="86" spans="1:3" ht="15" x14ac:dyDescent="0.25">
      <c r="A86" s="100">
        <v>84</v>
      </c>
      <c r="B86" s="170" t="s">
        <v>119</v>
      </c>
      <c r="C86" s="169">
        <v>228</v>
      </c>
    </row>
    <row r="87" spans="1:3" ht="15" x14ac:dyDescent="0.25">
      <c r="A87" s="100">
        <v>85</v>
      </c>
      <c r="B87" s="170" t="s">
        <v>123</v>
      </c>
      <c r="C87" s="169">
        <v>228</v>
      </c>
    </row>
    <row r="88" spans="1:3" ht="15" x14ac:dyDescent="0.25">
      <c r="A88" s="100">
        <v>86</v>
      </c>
      <c r="B88" s="170" t="s">
        <v>118</v>
      </c>
      <c r="C88" s="169">
        <v>226</v>
      </c>
    </row>
    <row r="89" spans="1:3" ht="15" x14ac:dyDescent="0.25">
      <c r="A89" s="100">
        <v>87</v>
      </c>
      <c r="B89" s="170" t="s">
        <v>121</v>
      </c>
      <c r="C89" s="169">
        <v>219</v>
      </c>
    </row>
    <row r="90" spans="1:3" ht="15" x14ac:dyDescent="0.25">
      <c r="A90" s="100">
        <v>88</v>
      </c>
      <c r="B90" s="170" t="s">
        <v>135</v>
      </c>
      <c r="C90" s="169">
        <v>207</v>
      </c>
    </row>
    <row r="91" spans="1:3" ht="15" x14ac:dyDescent="0.25">
      <c r="A91" s="100">
        <v>89</v>
      </c>
      <c r="B91" s="170" t="s">
        <v>124</v>
      </c>
      <c r="C91" s="169">
        <v>204</v>
      </c>
    </row>
    <row r="92" spans="1:3" ht="15" x14ac:dyDescent="0.25">
      <c r="A92" s="100">
        <v>90</v>
      </c>
      <c r="B92" s="170" t="s">
        <v>125</v>
      </c>
      <c r="C92" s="169">
        <v>201</v>
      </c>
    </row>
    <row r="93" spans="1:3" ht="15" x14ac:dyDescent="0.25">
      <c r="A93" s="100">
        <v>91</v>
      </c>
      <c r="B93" s="170" t="s">
        <v>122</v>
      </c>
      <c r="C93" s="169">
        <v>200</v>
      </c>
    </row>
    <row r="94" spans="1:3" ht="15" x14ac:dyDescent="0.25">
      <c r="A94" s="100">
        <v>92</v>
      </c>
      <c r="B94" s="170" t="s">
        <v>140</v>
      </c>
      <c r="C94" s="169">
        <v>199</v>
      </c>
    </row>
    <row r="95" spans="1:3" ht="15" x14ac:dyDescent="0.25">
      <c r="A95" s="100">
        <v>93</v>
      </c>
      <c r="B95" s="170" t="s">
        <v>129</v>
      </c>
      <c r="C95" s="169">
        <v>195</v>
      </c>
    </row>
    <row r="96" spans="1:3" ht="15" x14ac:dyDescent="0.25">
      <c r="A96" s="100">
        <v>94</v>
      </c>
      <c r="B96" s="170" t="s">
        <v>127</v>
      </c>
      <c r="C96" s="169">
        <v>194</v>
      </c>
    </row>
    <row r="97" spans="1:3" ht="15" x14ac:dyDescent="0.25">
      <c r="A97" s="100">
        <v>95</v>
      </c>
      <c r="B97" s="170" t="s">
        <v>128</v>
      </c>
      <c r="C97" s="169">
        <v>191</v>
      </c>
    </row>
    <row r="98" spans="1:3" ht="15" x14ac:dyDescent="0.25">
      <c r="A98" s="100">
        <v>96</v>
      </c>
      <c r="B98" s="170" t="s">
        <v>126</v>
      </c>
      <c r="C98" s="169">
        <v>186</v>
      </c>
    </row>
    <row r="99" spans="1:3" ht="15" x14ac:dyDescent="0.25">
      <c r="A99" s="100">
        <v>97</v>
      </c>
      <c r="B99" s="170" t="s">
        <v>138</v>
      </c>
      <c r="C99" s="169">
        <v>185</v>
      </c>
    </row>
    <row r="100" spans="1:3" ht="15" x14ac:dyDescent="0.25">
      <c r="A100" s="100">
        <v>98</v>
      </c>
      <c r="B100" s="170" t="s">
        <v>144</v>
      </c>
      <c r="C100" s="169">
        <v>180</v>
      </c>
    </row>
    <row r="101" spans="1:3" ht="15" x14ac:dyDescent="0.25">
      <c r="A101" s="100">
        <v>99</v>
      </c>
      <c r="B101" s="170" t="s">
        <v>130</v>
      </c>
      <c r="C101" s="169">
        <v>177</v>
      </c>
    </row>
    <row r="102" spans="1:3" ht="15" x14ac:dyDescent="0.25">
      <c r="A102" s="100">
        <v>100</v>
      </c>
      <c r="B102" s="170" t="s">
        <v>132</v>
      </c>
      <c r="C102" s="169">
        <v>176</v>
      </c>
    </row>
    <row r="103" spans="1:3" ht="15" x14ac:dyDescent="0.25">
      <c r="A103" s="100">
        <v>101</v>
      </c>
      <c r="B103" s="170" t="s">
        <v>134</v>
      </c>
      <c r="C103" s="169">
        <v>174</v>
      </c>
    </row>
    <row r="104" spans="1:3" ht="15" x14ac:dyDescent="0.25">
      <c r="A104" s="100">
        <v>102</v>
      </c>
      <c r="B104" s="170" t="s">
        <v>137</v>
      </c>
      <c r="C104" s="169">
        <v>172</v>
      </c>
    </row>
    <row r="105" spans="1:3" ht="15" x14ac:dyDescent="0.25">
      <c r="A105" s="100">
        <v>103</v>
      </c>
      <c r="B105" s="170" t="s">
        <v>136</v>
      </c>
      <c r="C105" s="169">
        <v>172</v>
      </c>
    </row>
    <row r="106" spans="1:3" ht="15" x14ac:dyDescent="0.25">
      <c r="A106" s="100">
        <v>104</v>
      </c>
      <c r="B106" s="170" t="s">
        <v>133</v>
      </c>
      <c r="C106" s="169">
        <v>167</v>
      </c>
    </row>
    <row r="107" spans="1:3" ht="15" x14ac:dyDescent="0.25">
      <c r="A107" s="100">
        <v>105</v>
      </c>
      <c r="B107" s="170" t="s">
        <v>143</v>
      </c>
      <c r="C107" s="169">
        <v>164</v>
      </c>
    </row>
    <row r="108" spans="1:3" ht="15" x14ac:dyDescent="0.25">
      <c r="A108" s="100">
        <v>106</v>
      </c>
      <c r="B108" s="170" t="s">
        <v>139</v>
      </c>
      <c r="C108" s="169">
        <v>163</v>
      </c>
    </row>
    <row r="109" spans="1:3" ht="15" x14ac:dyDescent="0.25">
      <c r="A109" s="100">
        <v>107</v>
      </c>
      <c r="B109" s="170" t="s">
        <v>148</v>
      </c>
      <c r="C109" s="169">
        <v>161</v>
      </c>
    </row>
    <row r="110" spans="1:3" ht="15" x14ac:dyDescent="0.25">
      <c r="A110" s="100">
        <v>108</v>
      </c>
      <c r="B110" s="170" t="s">
        <v>142</v>
      </c>
      <c r="C110" s="169">
        <v>154</v>
      </c>
    </row>
    <row r="111" spans="1:3" ht="15" x14ac:dyDescent="0.25">
      <c r="A111" s="100">
        <v>109</v>
      </c>
      <c r="B111" s="170" t="s">
        <v>149</v>
      </c>
      <c r="C111" s="169">
        <v>154</v>
      </c>
    </row>
    <row r="112" spans="1:3" ht="15" x14ac:dyDescent="0.25">
      <c r="A112" s="100">
        <v>110</v>
      </c>
      <c r="B112" s="170" t="s">
        <v>141</v>
      </c>
      <c r="C112" s="169">
        <v>149</v>
      </c>
    </row>
    <row r="113" spans="1:3" ht="15" x14ac:dyDescent="0.25">
      <c r="A113" s="100">
        <v>111</v>
      </c>
      <c r="B113" s="170" t="s">
        <v>147</v>
      </c>
      <c r="C113" s="169">
        <v>148</v>
      </c>
    </row>
    <row r="114" spans="1:3" ht="15" x14ac:dyDescent="0.25">
      <c r="A114" s="100">
        <v>112</v>
      </c>
      <c r="B114" s="170" t="s">
        <v>146</v>
      </c>
      <c r="C114" s="169">
        <v>148</v>
      </c>
    </row>
    <row r="115" spans="1:3" ht="15" x14ac:dyDescent="0.25">
      <c r="A115" s="100">
        <v>113</v>
      </c>
      <c r="B115" s="170" t="s">
        <v>151</v>
      </c>
      <c r="C115" s="169">
        <v>143</v>
      </c>
    </row>
    <row r="116" spans="1:3" ht="15" x14ac:dyDescent="0.25">
      <c r="A116" s="175">
        <v>114</v>
      </c>
      <c r="B116" s="176" t="s">
        <v>131</v>
      </c>
      <c r="C116" s="177">
        <v>141</v>
      </c>
    </row>
    <row r="117" spans="1:3" ht="15" x14ac:dyDescent="0.25">
      <c r="A117" s="100">
        <v>115</v>
      </c>
      <c r="B117" s="170" t="s">
        <v>145</v>
      </c>
      <c r="C117" s="169">
        <v>141</v>
      </c>
    </row>
    <row r="118" spans="1:3" ht="15" x14ac:dyDescent="0.25">
      <c r="A118" s="100">
        <v>116</v>
      </c>
      <c r="B118" s="170" t="s">
        <v>153</v>
      </c>
      <c r="C118" s="169">
        <v>133</v>
      </c>
    </row>
    <row r="119" spans="1:3" ht="29.25" x14ac:dyDescent="0.25">
      <c r="A119" s="100">
        <v>117</v>
      </c>
      <c r="B119" s="170" t="s">
        <v>152</v>
      </c>
      <c r="C119" s="169">
        <v>133</v>
      </c>
    </row>
    <row r="120" spans="1:3" ht="15" x14ac:dyDescent="0.25">
      <c r="A120" s="100">
        <v>118</v>
      </c>
      <c r="B120" s="170" t="s">
        <v>157</v>
      </c>
      <c r="C120" s="169">
        <v>129</v>
      </c>
    </row>
    <row r="121" spans="1:3" ht="15" x14ac:dyDescent="0.25">
      <c r="A121" s="100">
        <v>119</v>
      </c>
      <c r="B121" s="170" t="s">
        <v>154</v>
      </c>
      <c r="C121" s="169">
        <v>129</v>
      </c>
    </row>
    <row r="122" spans="1:3" ht="15" x14ac:dyDescent="0.25">
      <c r="A122" s="100">
        <v>120</v>
      </c>
      <c r="B122" s="170" t="s">
        <v>159</v>
      </c>
      <c r="C122" s="169">
        <v>129</v>
      </c>
    </row>
    <row r="123" spans="1:3" ht="15" x14ac:dyDescent="0.25">
      <c r="A123" s="100">
        <v>121</v>
      </c>
      <c r="B123" s="170" t="s">
        <v>164</v>
      </c>
      <c r="C123" s="169">
        <v>127</v>
      </c>
    </row>
    <row r="124" spans="1:3" ht="15" x14ac:dyDescent="0.25">
      <c r="A124" s="100">
        <v>122</v>
      </c>
      <c r="B124" s="170" t="s">
        <v>156</v>
      </c>
      <c r="C124" s="169">
        <v>127</v>
      </c>
    </row>
    <row r="125" spans="1:3" ht="15" x14ac:dyDescent="0.25">
      <c r="A125" s="100">
        <v>123</v>
      </c>
      <c r="B125" s="170" t="s">
        <v>158</v>
      </c>
      <c r="C125" s="169">
        <v>123</v>
      </c>
    </row>
    <row r="126" spans="1:3" ht="15" x14ac:dyDescent="0.25">
      <c r="A126" s="100">
        <v>124</v>
      </c>
      <c r="B126" s="170" t="s">
        <v>161</v>
      </c>
      <c r="C126" s="169">
        <v>122</v>
      </c>
    </row>
    <row r="127" spans="1:3" ht="15" x14ac:dyDescent="0.25">
      <c r="A127" s="100">
        <v>125</v>
      </c>
      <c r="B127" s="170" t="s">
        <v>155</v>
      </c>
      <c r="C127" s="169">
        <v>120</v>
      </c>
    </row>
    <row r="128" spans="1:3" ht="15" x14ac:dyDescent="0.25">
      <c r="A128" s="100">
        <v>126</v>
      </c>
      <c r="B128" s="170" t="s">
        <v>163</v>
      </c>
      <c r="C128" s="169">
        <v>118</v>
      </c>
    </row>
    <row r="129" spans="1:3" ht="15" x14ac:dyDescent="0.25">
      <c r="A129" s="100">
        <v>127</v>
      </c>
      <c r="B129" s="170" t="s">
        <v>160</v>
      </c>
      <c r="C129" s="169">
        <v>116</v>
      </c>
    </row>
    <row r="130" spans="1:3" ht="15" x14ac:dyDescent="0.25">
      <c r="A130" s="100">
        <v>128</v>
      </c>
      <c r="B130" s="170" t="s">
        <v>165</v>
      </c>
      <c r="C130" s="169">
        <v>116</v>
      </c>
    </row>
    <row r="131" spans="1:3" ht="15" x14ac:dyDescent="0.25">
      <c r="A131" s="100">
        <v>129</v>
      </c>
      <c r="B131" s="170" t="s">
        <v>166</v>
      </c>
      <c r="C131" s="169">
        <v>112</v>
      </c>
    </row>
    <row r="132" spans="1:3" ht="15" x14ac:dyDescent="0.25">
      <c r="A132" s="100">
        <v>130</v>
      </c>
      <c r="B132" s="170" t="s">
        <v>168</v>
      </c>
      <c r="C132" s="169">
        <v>110</v>
      </c>
    </row>
    <row r="133" spans="1:3" ht="15" x14ac:dyDescent="0.25">
      <c r="A133" s="100">
        <v>131</v>
      </c>
      <c r="B133" s="170" t="s">
        <v>170</v>
      </c>
      <c r="C133" s="169">
        <v>109</v>
      </c>
    </row>
    <row r="134" spans="1:3" ht="15" x14ac:dyDescent="0.25">
      <c r="A134" s="100">
        <v>132</v>
      </c>
      <c r="B134" s="170" t="s">
        <v>150</v>
      </c>
      <c r="C134" s="169">
        <v>106</v>
      </c>
    </row>
    <row r="135" spans="1:3" ht="15" x14ac:dyDescent="0.25">
      <c r="A135" s="100">
        <v>133</v>
      </c>
      <c r="B135" s="170" t="s">
        <v>167</v>
      </c>
      <c r="C135" s="169">
        <v>105</v>
      </c>
    </row>
    <row r="136" spans="1:3" ht="15" x14ac:dyDescent="0.25">
      <c r="A136" s="100">
        <v>134</v>
      </c>
      <c r="B136" s="170" t="s">
        <v>172</v>
      </c>
      <c r="C136" s="169">
        <v>105</v>
      </c>
    </row>
    <row r="137" spans="1:3" ht="15" x14ac:dyDescent="0.25">
      <c r="A137" s="100">
        <v>135</v>
      </c>
      <c r="B137" s="170" t="s">
        <v>171</v>
      </c>
      <c r="C137" s="169">
        <v>103</v>
      </c>
    </row>
    <row r="138" spans="1:3" ht="29.25" x14ac:dyDescent="0.25">
      <c r="A138" s="100">
        <v>136</v>
      </c>
      <c r="B138" s="170" t="s">
        <v>169</v>
      </c>
      <c r="C138" s="169">
        <v>102</v>
      </c>
    </row>
    <row r="139" spans="1:3" ht="15" x14ac:dyDescent="0.25">
      <c r="A139" s="100">
        <v>137</v>
      </c>
      <c r="B139" s="170" t="s">
        <v>175</v>
      </c>
      <c r="C139" s="169">
        <v>99</v>
      </c>
    </row>
    <row r="140" spans="1:3" ht="15" x14ac:dyDescent="0.25">
      <c r="A140" s="100">
        <v>138</v>
      </c>
      <c r="B140" s="170" t="s">
        <v>176</v>
      </c>
      <c r="C140" s="169">
        <v>98</v>
      </c>
    </row>
    <row r="141" spans="1:3" ht="29.25" x14ac:dyDescent="0.25">
      <c r="A141" s="100">
        <v>139</v>
      </c>
      <c r="B141" s="170" t="s">
        <v>174</v>
      </c>
      <c r="C141" s="169">
        <v>98</v>
      </c>
    </row>
    <row r="142" spans="1:3" ht="15" x14ac:dyDescent="0.25">
      <c r="A142" s="100">
        <v>140</v>
      </c>
      <c r="B142" s="170" t="s">
        <v>173</v>
      </c>
      <c r="C142" s="169">
        <v>96</v>
      </c>
    </row>
    <row r="143" spans="1:3" ht="15" x14ac:dyDescent="0.25">
      <c r="A143" s="100">
        <v>141</v>
      </c>
      <c r="B143" s="170" t="s">
        <v>177</v>
      </c>
      <c r="C143" s="169">
        <v>96</v>
      </c>
    </row>
    <row r="144" spans="1:3" ht="15" x14ac:dyDescent="0.25">
      <c r="A144" s="100">
        <v>142</v>
      </c>
      <c r="B144" s="170" t="s">
        <v>162</v>
      </c>
      <c r="C144" s="169">
        <v>92</v>
      </c>
    </row>
    <row r="145" spans="1:3" ht="15" x14ac:dyDescent="0.25">
      <c r="A145" s="100">
        <v>143</v>
      </c>
      <c r="B145" s="170" t="s">
        <v>181</v>
      </c>
      <c r="C145" s="169">
        <v>91</v>
      </c>
    </row>
    <row r="146" spans="1:3" ht="15" x14ac:dyDescent="0.25">
      <c r="A146" s="100">
        <v>144</v>
      </c>
      <c r="B146" s="170" t="s">
        <v>178</v>
      </c>
      <c r="C146" s="169">
        <v>89</v>
      </c>
    </row>
    <row r="147" spans="1:3" ht="15" x14ac:dyDescent="0.25">
      <c r="A147" s="100">
        <v>145</v>
      </c>
      <c r="B147" s="170" t="s">
        <v>179</v>
      </c>
      <c r="C147" s="169">
        <v>89</v>
      </c>
    </row>
    <row r="148" spans="1:3" ht="15" x14ac:dyDescent="0.25">
      <c r="A148" s="100">
        <v>146</v>
      </c>
      <c r="B148" s="170" t="s">
        <v>180</v>
      </c>
      <c r="C148" s="169">
        <v>89</v>
      </c>
    </row>
    <row r="149" spans="1:3" ht="15" x14ac:dyDescent="0.25">
      <c r="A149" s="100">
        <v>147</v>
      </c>
      <c r="B149" s="170" t="s">
        <v>182</v>
      </c>
      <c r="C149" s="169">
        <v>86</v>
      </c>
    </row>
    <row r="150" spans="1:3" ht="15" x14ac:dyDescent="0.25">
      <c r="A150" s="100">
        <v>148</v>
      </c>
      <c r="B150" s="170" t="s">
        <v>184</v>
      </c>
      <c r="C150" s="169">
        <v>83</v>
      </c>
    </row>
    <row r="151" spans="1:3" ht="15" x14ac:dyDescent="0.25">
      <c r="A151" s="105">
        <v>149</v>
      </c>
      <c r="B151" s="171" t="s">
        <v>185</v>
      </c>
      <c r="C151" s="172">
        <v>79</v>
      </c>
    </row>
    <row r="152" spans="1:3" ht="29.25" x14ac:dyDescent="0.25">
      <c r="A152" s="109">
        <v>150</v>
      </c>
      <c r="B152" s="173" t="s">
        <v>186</v>
      </c>
      <c r="C152" s="174">
        <v>45</v>
      </c>
    </row>
    <row r="153" spans="1:3" x14ac:dyDescent="0.25">
      <c r="A153" s="106"/>
      <c r="B153" s="107"/>
      <c r="C153" s="108"/>
    </row>
    <row r="154" spans="1:3" ht="15" x14ac:dyDescent="0.25">
      <c r="A154" s="106"/>
      <c r="B154" s="110" t="s">
        <v>284</v>
      </c>
      <c r="C154" s="111">
        <f>SUM(C3:C153)</f>
        <v>125446</v>
      </c>
    </row>
    <row r="156" spans="1:3" x14ac:dyDescent="0.25">
      <c r="C156" s="7"/>
    </row>
    <row r="157" spans="1:3" x14ac:dyDescent="0.25">
      <c r="C157" s="7"/>
    </row>
  </sheetData>
  <autoFilter ref="A2:C2" xr:uid="{64886D2D-D3B8-443F-8C6B-62457005FC92}">
    <sortState xmlns:xlrd2="http://schemas.microsoft.com/office/spreadsheetml/2017/richdata2" ref="A3:C153">
      <sortCondition descending="1" ref="C2"/>
    </sortState>
  </autoFilter>
  <mergeCells count="3">
    <mergeCell ref="E8:I8"/>
    <mergeCell ref="E9:I9"/>
    <mergeCell ref="A1: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60509-FCBE-4487-AB9B-188B32B26225}">
  <dimension ref="B1:D38"/>
  <sheetViews>
    <sheetView zoomScaleNormal="100" workbookViewId="0">
      <selection activeCell="B1" sqref="B1:D1"/>
    </sheetView>
  </sheetViews>
  <sheetFormatPr baseColWidth="10" defaultColWidth="9.140625" defaultRowHeight="15" x14ac:dyDescent="0.25"/>
  <cols>
    <col min="2" max="2" width="60.42578125" customWidth="1"/>
    <col min="3" max="3" width="17.7109375" customWidth="1"/>
    <col min="4" max="4" width="12.140625" style="3" customWidth="1"/>
    <col min="5" max="5" width="40.85546875" bestFit="1" customWidth="1"/>
    <col min="6" max="6" width="41.28515625" bestFit="1" customWidth="1"/>
  </cols>
  <sheetData>
    <row r="1" spans="2:4" ht="18.75" x14ac:dyDescent="0.3">
      <c r="B1" s="210" t="s">
        <v>285</v>
      </c>
      <c r="C1" s="210"/>
      <c r="D1" s="210"/>
    </row>
    <row r="2" spans="2:4" x14ac:dyDescent="0.25">
      <c r="B2" s="7"/>
      <c r="C2" s="7"/>
    </row>
    <row r="3" spans="2:4" ht="18.75" x14ac:dyDescent="0.3">
      <c r="B3" s="5" t="s">
        <v>286</v>
      </c>
      <c r="D3" s="163"/>
    </row>
    <row r="4" spans="2:4" ht="18.75" x14ac:dyDescent="0.3">
      <c r="B4" s="5"/>
      <c r="D4" s="163"/>
    </row>
    <row r="6" spans="2:4" ht="18.75" x14ac:dyDescent="0.3">
      <c r="B6" s="12" t="s">
        <v>287</v>
      </c>
      <c r="C6" s="12" t="s">
        <v>288</v>
      </c>
      <c r="D6" s="13" t="s">
        <v>289</v>
      </c>
    </row>
    <row r="7" spans="2:4" x14ac:dyDescent="0.25">
      <c r="B7" s="60" t="s">
        <v>290</v>
      </c>
      <c r="C7" s="161">
        <v>30601</v>
      </c>
      <c r="D7" s="10">
        <f>C7/C17</f>
        <v>0.27750219908771867</v>
      </c>
    </row>
    <row r="8" spans="2:4" x14ac:dyDescent="0.25">
      <c r="B8" s="60" t="s">
        <v>291</v>
      </c>
      <c r="C8" s="161">
        <v>23334</v>
      </c>
      <c r="D8" s="10">
        <f>C8/C17</f>
        <v>0.21160211475157109</v>
      </c>
    </row>
    <row r="9" spans="2:4" x14ac:dyDescent="0.25">
      <c r="B9" s="60" t="s">
        <v>292</v>
      </c>
      <c r="C9" s="161">
        <v>11491</v>
      </c>
      <c r="D9" s="10">
        <f>C9/C17</f>
        <v>0.10420501845420004</v>
      </c>
    </row>
    <row r="10" spans="2:4" x14ac:dyDescent="0.25">
      <c r="B10" s="60" t="s">
        <v>293</v>
      </c>
      <c r="C10" s="161">
        <v>11341</v>
      </c>
      <c r="D10" s="10">
        <f>C10/C17</f>
        <v>0.10284475800966691</v>
      </c>
    </row>
    <row r="11" spans="2:4" x14ac:dyDescent="0.25">
      <c r="B11" s="60" t="s">
        <v>294</v>
      </c>
      <c r="C11" s="161">
        <v>10109</v>
      </c>
      <c r="D11" s="10">
        <f>C11/C17</f>
        <v>9.1672485558568287E-2</v>
      </c>
    </row>
    <row r="12" spans="2:4" x14ac:dyDescent="0.25">
      <c r="B12" s="60" t="s">
        <v>295</v>
      </c>
      <c r="C12" s="161">
        <v>8991</v>
      </c>
      <c r="D12" s="10">
        <f>C12/C17</f>
        <v>8.1534011045314811E-2</v>
      </c>
    </row>
    <row r="13" spans="2:4" x14ac:dyDescent="0.25">
      <c r="B13" s="60" t="s">
        <v>296</v>
      </c>
      <c r="C13" s="161">
        <v>7465</v>
      </c>
      <c r="D13" s="10">
        <f>C13/C17</f>
        <v>6.769562812293127E-2</v>
      </c>
    </row>
    <row r="14" spans="2:4" x14ac:dyDescent="0.25">
      <c r="B14" s="60" t="s">
        <v>297</v>
      </c>
      <c r="C14" s="161">
        <v>6852</v>
      </c>
      <c r="D14" s="10">
        <f>C14/C17</f>
        <v>6.2136697106272613E-2</v>
      </c>
    </row>
    <row r="15" spans="2:4" x14ac:dyDescent="0.25">
      <c r="B15" s="60" t="s">
        <v>298</v>
      </c>
      <c r="C15" s="161">
        <v>89</v>
      </c>
      <c r="D15" s="10">
        <f>C15/C17</f>
        <v>8.0708786375631382E-4</v>
      </c>
    </row>
    <row r="16" spans="2:4" s="7" customFormat="1" x14ac:dyDescent="0.25">
      <c r="B16" s="30"/>
      <c r="C16" s="52"/>
      <c r="D16" s="14"/>
    </row>
    <row r="17" spans="2:4" x14ac:dyDescent="0.25">
      <c r="B17" s="9" t="s">
        <v>284</v>
      </c>
      <c r="C17" s="67">
        <f>SUM(C7:C15)</f>
        <v>110273</v>
      </c>
      <c r="D17" s="15">
        <f>SUM(D7:D15)</f>
        <v>0.99999999999999989</v>
      </c>
    </row>
    <row r="18" spans="2:4" x14ac:dyDescent="0.25">
      <c r="C18" s="52"/>
      <c r="D18" s="14"/>
    </row>
    <row r="19" spans="2:4" x14ac:dyDescent="0.25">
      <c r="B19" s="16"/>
    </row>
    <row r="20" spans="2:4" x14ac:dyDescent="0.25">
      <c r="B20" s="16" t="s">
        <v>299</v>
      </c>
    </row>
    <row r="24" spans="2:4" ht="18.75" x14ac:dyDescent="0.3">
      <c r="B24" s="5"/>
    </row>
    <row r="27" spans="2:4" ht="18.75" x14ac:dyDescent="0.3">
      <c r="B27" s="17" t="s">
        <v>300</v>
      </c>
      <c r="C27" s="17" t="s">
        <v>288</v>
      </c>
      <c r="D27" s="18" t="s">
        <v>289</v>
      </c>
    </row>
    <row r="28" spans="2:4" x14ac:dyDescent="0.25">
      <c r="B28" s="60" t="s">
        <v>301</v>
      </c>
      <c r="C28" s="161">
        <v>27906</v>
      </c>
      <c r="D28" s="164">
        <f>C28/C38</f>
        <v>0.23105201278378512</v>
      </c>
    </row>
    <row r="29" spans="2:4" x14ac:dyDescent="0.25">
      <c r="B29" s="60" t="s">
        <v>302</v>
      </c>
      <c r="C29" s="161">
        <v>22361</v>
      </c>
      <c r="D29" s="164">
        <f>C29/C38</f>
        <v>0.18514133368659855</v>
      </c>
    </row>
    <row r="30" spans="2:4" x14ac:dyDescent="0.25">
      <c r="B30" s="60" t="s">
        <v>290</v>
      </c>
      <c r="C30" s="161">
        <v>22319</v>
      </c>
      <c r="D30" s="164">
        <f>C30/C38</f>
        <v>0.18479358823626821</v>
      </c>
    </row>
    <row r="31" spans="2:4" x14ac:dyDescent="0.25">
      <c r="B31" s="60" t="s">
        <v>291</v>
      </c>
      <c r="C31" s="161">
        <v>19079</v>
      </c>
      <c r="D31" s="164">
        <f>C31/C38</f>
        <v>0.15796751063935485</v>
      </c>
    </row>
    <row r="32" spans="2:4" x14ac:dyDescent="0.25">
      <c r="B32" s="60" t="s">
        <v>292</v>
      </c>
      <c r="C32" s="161">
        <v>8304</v>
      </c>
      <c r="D32" s="164">
        <f>C32/C38</f>
        <v>6.8754243322459385E-2</v>
      </c>
    </row>
    <row r="33" spans="2:4" x14ac:dyDescent="0.25">
      <c r="B33" s="60" t="s">
        <v>293</v>
      </c>
      <c r="C33" s="161">
        <v>7656</v>
      </c>
      <c r="D33" s="164">
        <f>C33/C38</f>
        <v>6.3389027803076717E-2</v>
      </c>
    </row>
    <row r="34" spans="2:4" x14ac:dyDescent="0.25">
      <c r="B34" s="60" t="s">
        <v>296</v>
      </c>
      <c r="C34" s="161">
        <v>6888</v>
      </c>
      <c r="D34" s="164">
        <f>C34/C38</f>
        <v>5.7030253854178745E-2</v>
      </c>
    </row>
    <row r="35" spans="2:4" x14ac:dyDescent="0.25">
      <c r="B35" s="60" t="s">
        <v>297</v>
      </c>
      <c r="C35" s="161">
        <v>5215</v>
      </c>
      <c r="D35" s="164">
        <f>C35/C38</f>
        <v>4.3178393416019471E-2</v>
      </c>
    </row>
    <row r="36" spans="2:4" x14ac:dyDescent="0.25">
      <c r="B36" s="60" t="s">
        <v>298</v>
      </c>
      <c r="C36" s="161">
        <v>1050</v>
      </c>
      <c r="D36" s="164">
        <f>C36/C38</f>
        <v>8.6936362582589553E-3</v>
      </c>
    </row>
    <row r="37" spans="2:4" x14ac:dyDescent="0.25">
      <c r="C37" s="52"/>
      <c r="D37" s="165"/>
    </row>
    <row r="38" spans="2:4" x14ac:dyDescent="0.25">
      <c r="B38" s="19" t="s">
        <v>284</v>
      </c>
      <c r="C38" s="162">
        <f>SUM(C28:C36)</f>
        <v>120778</v>
      </c>
      <c r="D38" s="166">
        <f>SUM(D28:D36)</f>
        <v>1</v>
      </c>
    </row>
  </sheetData>
  <mergeCells count="1">
    <mergeCell ref="B1:D1"/>
  </mergeCells>
  <pageMargins left="0.7" right="0.7" top="0.75" bottom="0.75" header="0.3" footer="0.3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94242-597C-4E2C-B458-E8DE0F60038F}">
  <dimension ref="B1:G38"/>
  <sheetViews>
    <sheetView zoomScaleNormal="100" workbookViewId="0">
      <selection activeCell="C20" sqref="C20"/>
    </sheetView>
  </sheetViews>
  <sheetFormatPr baseColWidth="10" defaultColWidth="9.140625" defaultRowHeight="15" x14ac:dyDescent="0.25"/>
  <cols>
    <col min="2" max="2" width="57.5703125" style="38" customWidth="1"/>
    <col min="3" max="3" width="17.28515625" customWidth="1"/>
    <col min="4" max="4" width="12.5703125" style="1" customWidth="1"/>
    <col min="5" max="5" width="26.140625" customWidth="1"/>
    <col min="6" max="6" width="40.28515625" style="1" bestFit="1" customWidth="1"/>
    <col min="7" max="7" width="11" customWidth="1"/>
  </cols>
  <sheetData>
    <row r="1" spans="2:6" ht="18.75" x14ac:dyDescent="0.3">
      <c r="B1" s="210" t="s">
        <v>303</v>
      </c>
      <c r="C1" s="210"/>
      <c r="D1" s="210"/>
    </row>
    <row r="2" spans="2:6" ht="18.75" x14ac:dyDescent="0.3">
      <c r="B2" s="37"/>
      <c r="C2" s="5"/>
      <c r="D2" s="53"/>
      <c r="E2" s="6"/>
    </row>
    <row r="3" spans="2:6" ht="18.75" x14ac:dyDescent="0.3">
      <c r="B3" s="5" t="s">
        <v>304</v>
      </c>
      <c r="C3" s="5"/>
      <c r="D3" s="53"/>
      <c r="E3" s="6"/>
    </row>
    <row r="4" spans="2:6" s="5" customFormat="1" ht="16.5" customHeight="1" x14ac:dyDescent="0.3">
      <c r="D4" s="53"/>
    </row>
    <row r="5" spans="2:6" x14ac:dyDescent="0.25">
      <c r="E5" s="7"/>
    </row>
    <row r="6" spans="2:6" ht="18.75" x14ac:dyDescent="0.3">
      <c r="B6" s="39" t="s">
        <v>305</v>
      </c>
      <c r="C6" s="12" t="s">
        <v>288</v>
      </c>
      <c r="D6" s="13" t="s">
        <v>289</v>
      </c>
    </row>
    <row r="7" spans="2:6" x14ac:dyDescent="0.25">
      <c r="B7" s="8" t="s">
        <v>306</v>
      </c>
      <c r="C7" s="161">
        <v>1437</v>
      </c>
      <c r="D7" s="76">
        <f>C7/C20</f>
        <v>0.33598316577039983</v>
      </c>
      <c r="E7" s="7"/>
      <c r="F7" s="7"/>
    </row>
    <row r="8" spans="2:6" x14ac:dyDescent="0.25">
      <c r="B8" s="8" t="s">
        <v>307</v>
      </c>
      <c r="C8" s="161">
        <v>1089</v>
      </c>
      <c r="D8" s="76">
        <f>C8/C20</f>
        <v>0.25461772270282906</v>
      </c>
      <c r="E8" s="7"/>
      <c r="F8" s="7"/>
    </row>
    <row r="9" spans="2:6" x14ac:dyDescent="0.25">
      <c r="B9" s="8" t="s">
        <v>301</v>
      </c>
      <c r="C9" s="161">
        <v>512</v>
      </c>
      <c r="D9" s="76">
        <f>C9/C20</f>
        <v>0.11971007715688567</v>
      </c>
      <c r="E9" s="77"/>
      <c r="F9" s="7"/>
    </row>
    <row r="10" spans="2:6" x14ac:dyDescent="0.25">
      <c r="B10" s="8" t="s">
        <v>294</v>
      </c>
      <c r="C10" s="161">
        <v>458</v>
      </c>
      <c r="D10" s="76">
        <f>C10/C20</f>
        <v>0.10708440495674539</v>
      </c>
      <c r="E10" s="7"/>
      <c r="F10" s="7"/>
    </row>
    <row r="11" spans="2:6" x14ac:dyDescent="0.25">
      <c r="B11" s="8" t="s">
        <v>308</v>
      </c>
      <c r="C11" s="161">
        <v>350</v>
      </c>
      <c r="D11" s="76">
        <f>C11/C20</f>
        <v>8.1833060556464818E-2</v>
      </c>
      <c r="E11" s="7"/>
      <c r="F11" s="7"/>
    </row>
    <row r="12" spans="2:6" x14ac:dyDescent="0.25">
      <c r="B12" s="8" t="s">
        <v>309</v>
      </c>
      <c r="C12" s="161">
        <v>165</v>
      </c>
      <c r="D12" s="76">
        <f>C12/C20</f>
        <v>3.8578442833761981E-2</v>
      </c>
      <c r="E12" s="7"/>
      <c r="F12" s="7"/>
    </row>
    <row r="13" spans="2:6" x14ac:dyDescent="0.25">
      <c r="B13" s="8" t="s">
        <v>310</v>
      </c>
      <c r="C13" s="161">
        <v>114</v>
      </c>
      <c r="D13" s="76">
        <f>C13/C20</f>
        <v>2.6654196866962826E-2</v>
      </c>
      <c r="E13" s="7"/>
      <c r="F13" s="7"/>
    </row>
    <row r="14" spans="2:6" x14ac:dyDescent="0.25">
      <c r="B14" s="8" t="s">
        <v>311</v>
      </c>
      <c r="C14" s="161">
        <v>89</v>
      </c>
      <c r="D14" s="76">
        <f>C14/C20</f>
        <v>2.0808978255786766E-2</v>
      </c>
      <c r="E14" s="7"/>
      <c r="F14" s="7"/>
    </row>
    <row r="15" spans="2:6" x14ac:dyDescent="0.25">
      <c r="B15" s="8" t="s">
        <v>312</v>
      </c>
      <c r="C15" s="161">
        <v>49</v>
      </c>
      <c r="D15" s="76">
        <f>C15/C20</f>
        <v>1.1456628477905073E-2</v>
      </c>
      <c r="E15" s="7"/>
      <c r="F15" s="7"/>
    </row>
    <row r="16" spans="2:6" x14ac:dyDescent="0.25">
      <c r="B16" s="8" t="s">
        <v>313</v>
      </c>
      <c r="C16" s="161">
        <v>8</v>
      </c>
      <c r="D16" s="76">
        <f>C16/C20</f>
        <v>1.8704699555763386E-3</v>
      </c>
      <c r="E16" s="7"/>
      <c r="F16" s="7"/>
    </row>
    <row r="17" spans="2:7" x14ac:dyDescent="0.25">
      <c r="B17" s="8" t="s">
        <v>314</v>
      </c>
      <c r="C17" s="161">
        <v>4</v>
      </c>
      <c r="D17" s="76">
        <f>C17/C20</f>
        <v>9.3523497778816929E-4</v>
      </c>
      <c r="E17" s="7"/>
      <c r="F17" s="7"/>
    </row>
    <row r="18" spans="2:7" x14ac:dyDescent="0.25">
      <c r="B18" s="8" t="s">
        <v>315</v>
      </c>
      <c r="C18" s="161">
        <v>1</v>
      </c>
      <c r="D18" s="76">
        <f>C18/C20</f>
        <v>2.3380874444704232E-4</v>
      </c>
      <c r="E18" s="7"/>
      <c r="F18" s="7"/>
    </row>
    <row r="19" spans="2:7" s="7" customFormat="1" x14ac:dyDescent="0.25">
      <c r="B19" s="8" t="s">
        <v>290</v>
      </c>
      <c r="C19" s="161">
        <v>1</v>
      </c>
      <c r="D19" s="10">
        <f>C19/C20</f>
        <v>2.3380874444704232E-4</v>
      </c>
      <c r="E19" s="30"/>
      <c r="F19" s="1"/>
      <c r="G19"/>
    </row>
    <row r="20" spans="2:7" x14ac:dyDescent="0.25">
      <c r="B20" s="40" t="s">
        <v>284</v>
      </c>
      <c r="C20" s="68">
        <f>SUM(C7:C19)</f>
        <v>4277</v>
      </c>
      <c r="D20" s="11">
        <f>SUM(D7:D19)</f>
        <v>0.99999999999999989</v>
      </c>
      <c r="F20" s="102"/>
    </row>
    <row r="21" spans="2:7" x14ac:dyDescent="0.25">
      <c r="C21" s="52"/>
    </row>
    <row r="22" spans="2:7" ht="30" x14ac:dyDescent="0.25">
      <c r="B22" s="41" t="s">
        <v>299</v>
      </c>
      <c r="C22" s="52"/>
    </row>
    <row r="23" spans="2:7" x14ac:dyDescent="0.25">
      <c r="B23" s="41"/>
      <c r="C23" s="52"/>
    </row>
    <row r="24" spans="2:7" x14ac:dyDescent="0.25">
      <c r="C24" s="52"/>
      <c r="E24" s="30"/>
    </row>
    <row r="25" spans="2:7" x14ac:dyDescent="0.25">
      <c r="C25" s="52"/>
    </row>
    <row r="26" spans="2:7" x14ac:dyDescent="0.25">
      <c r="C26" s="52"/>
    </row>
    <row r="27" spans="2:7" ht="18.75" x14ac:dyDescent="0.3">
      <c r="B27" s="42" t="s">
        <v>316</v>
      </c>
      <c r="C27" s="167" t="s">
        <v>288</v>
      </c>
      <c r="D27" s="18" t="s">
        <v>289</v>
      </c>
    </row>
    <row r="28" spans="2:7" x14ac:dyDescent="0.25">
      <c r="B28" s="72" t="s">
        <v>298</v>
      </c>
      <c r="C28" s="161">
        <v>2728</v>
      </c>
      <c r="D28" s="56">
        <f>C28/C38</f>
        <v>0.58440445586975154</v>
      </c>
    </row>
    <row r="29" spans="2:7" x14ac:dyDescent="0.25">
      <c r="B29" s="72" t="s">
        <v>301</v>
      </c>
      <c r="C29" s="161">
        <v>743</v>
      </c>
      <c r="D29" s="56">
        <f>C29/C38</f>
        <v>0.15916880891173951</v>
      </c>
    </row>
    <row r="30" spans="2:7" x14ac:dyDescent="0.25">
      <c r="B30" s="72" t="s">
        <v>302</v>
      </c>
      <c r="C30" s="161">
        <v>450</v>
      </c>
      <c r="D30" s="56">
        <f>C30/C38</f>
        <v>9.6401028277634956E-2</v>
      </c>
    </row>
    <row r="31" spans="2:7" x14ac:dyDescent="0.25">
      <c r="B31" s="72" t="s">
        <v>291</v>
      </c>
      <c r="C31" s="161">
        <v>287</v>
      </c>
      <c r="D31" s="56">
        <f>C31/C38</f>
        <v>6.1482433590402744E-2</v>
      </c>
    </row>
    <row r="32" spans="2:7" x14ac:dyDescent="0.25">
      <c r="B32" s="72" t="s">
        <v>290</v>
      </c>
      <c r="C32" s="161">
        <v>225</v>
      </c>
      <c r="D32" s="56">
        <f>C32/C38</f>
        <v>4.8200514138817478E-2</v>
      </c>
    </row>
    <row r="33" spans="2:4" x14ac:dyDescent="0.25">
      <c r="B33" s="72" t="s">
        <v>292</v>
      </c>
      <c r="C33" s="161">
        <v>114</v>
      </c>
      <c r="D33" s="56">
        <f>C33/C38</f>
        <v>2.4421593830334189E-2</v>
      </c>
    </row>
    <row r="34" spans="2:4" x14ac:dyDescent="0.25">
      <c r="B34" s="72" t="s">
        <v>296</v>
      </c>
      <c r="C34" s="161">
        <v>79</v>
      </c>
      <c r="D34" s="56">
        <f>C34/C38</f>
        <v>1.6923736075407026E-2</v>
      </c>
    </row>
    <row r="35" spans="2:4" x14ac:dyDescent="0.25">
      <c r="B35" s="72" t="s">
        <v>297</v>
      </c>
      <c r="C35" s="161">
        <v>24</v>
      </c>
      <c r="D35" s="56">
        <f>C35/C38</f>
        <v>5.1413881748071976E-3</v>
      </c>
    </row>
    <row r="36" spans="2:4" x14ac:dyDescent="0.25">
      <c r="B36" s="72" t="s">
        <v>293</v>
      </c>
      <c r="C36" s="161">
        <v>18</v>
      </c>
      <c r="D36" s="56">
        <f>C36/C38</f>
        <v>3.8560411311053984E-3</v>
      </c>
    </row>
    <row r="37" spans="2:4" x14ac:dyDescent="0.25">
      <c r="C37" s="52"/>
      <c r="D37" s="54"/>
    </row>
    <row r="38" spans="2:4" x14ac:dyDescent="0.25">
      <c r="B38" s="43" t="s">
        <v>284</v>
      </c>
      <c r="C38" s="162">
        <f>SUM(C28:C36)</f>
        <v>4668</v>
      </c>
      <c r="D38" s="55">
        <f>SUM(D28:D36)</f>
        <v>0.99999999999999989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2D439158B293B4C84AE5763299BAC41" ma:contentTypeVersion="12" ma:contentTypeDescription="Crear nuevo documento." ma:contentTypeScope="" ma:versionID="15a4216a989e9a62b836f52e822e9347">
  <xsd:schema xmlns:xsd="http://www.w3.org/2001/XMLSchema" xmlns:xs="http://www.w3.org/2001/XMLSchema" xmlns:p="http://schemas.microsoft.com/office/2006/metadata/properties" xmlns:ns2="d4a0d1ae-0d05-4c78-b835-16e944e86eb1" xmlns:ns3="3b89bb7e-2f94-4b22-8a45-d0823f259d53" targetNamespace="http://schemas.microsoft.com/office/2006/metadata/properties" ma:root="true" ma:fieldsID="b1e89da74464bb5c3209093ad9574dd6" ns2:_="" ns3:_="">
    <xsd:import namespace="d4a0d1ae-0d05-4c78-b835-16e944e86eb1"/>
    <xsd:import namespace="3b89bb7e-2f94-4b22-8a45-d0823f259d5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a0d1ae-0d05-4c78-b835-16e944e86e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9bb7e-2f94-4b22-8a45-d0823f259d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B694CD-85FD-458F-9335-8E5FE36C910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CDBAAC5-B7F3-4B3C-A771-B01D84796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a0d1ae-0d05-4c78-b835-16e944e86eb1"/>
    <ds:schemaRef ds:uri="3b89bb7e-2f94-4b22-8a45-d0823f259d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1123E5-67BF-4DDC-A282-5BA7E81840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Estadística 2020 -2021</vt:lpstr>
      <vt:lpstr>Desgolse de sol. desde 23-marzo</vt:lpstr>
      <vt:lpstr>Hoja4</vt:lpstr>
      <vt:lpstr>Pasos de la gestión de sol x SO</vt:lpstr>
      <vt:lpstr>Hoja1</vt:lpstr>
      <vt:lpstr>Hoja2</vt:lpstr>
      <vt:lpstr>Sol. Registrada x SO 2020-2021</vt:lpstr>
      <vt:lpstr>Temáticas Solicitudes IP</vt:lpstr>
      <vt:lpstr>Categoría solicitudes DP</vt:lpstr>
      <vt:lpstr>SolicitudesxAño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Batman</dc:creator>
  <cp:keywords/>
  <dc:description/>
  <cp:lastModifiedBy>Batman</cp:lastModifiedBy>
  <cp:revision/>
  <dcterms:created xsi:type="dcterms:W3CDTF">2020-08-06T05:48:01Z</dcterms:created>
  <dcterms:modified xsi:type="dcterms:W3CDTF">2021-02-23T17:41:25Z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0x01010062D439158B293B4C84AE5763299BAC41</vt:lpwstr>
  </property>
</Properties>
</file>